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workbookProtection workbookPassword="CDAF" lockStructure="1"/>
  <bookViews>
    <workbookView xWindow="0" yWindow="60" windowWidth="10845" windowHeight="13200"/>
  </bookViews>
  <sheets>
    <sheet name="Datos Generales" sheetId="9" r:id="rId1"/>
    <sheet name="Resumen" sheetId="2" r:id="rId2"/>
    <sheet name="Créditos1" sheetId="3" r:id="rId3"/>
    <sheet name="Créditos2" sheetId="5" r:id="rId4"/>
    <sheet name="Créditos3" sheetId="6" r:id="rId5"/>
    <sheet name="Créditos4" sheetId="17" r:id="rId6"/>
    <sheet name="Créditos5" sheetId="16" r:id="rId7"/>
    <sheet name="Créditos6" sheetId="15" r:id="rId8"/>
    <sheet name="Créditos7" sheetId="14" r:id="rId9"/>
    <sheet name="Créditos8" sheetId="13" r:id="rId10"/>
    <sheet name="Créditos9" sheetId="12" r:id="rId11"/>
    <sheet name="Créditos10" sheetId="11" r:id="rId12"/>
    <sheet name="Créditos11" sheetId="34" r:id="rId13"/>
    <sheet name="Créditos12" sheetId="45" r:id="rId14"/>
    <sheet name="Créditos13" sheetId="44" r:id="rId15"/>
    <sheet name="Créditos14" sheetId="43" r:id="rId16"/>
    <sheet name="Créditos15" sheetId="42" r:id="rId17"/>
    <sheet name="Créditos16" sheetId="41" r:id="rId18"/>
    <sheet name="Deudas1" sheetId="4" r:id="rId19"/>
    <sheet name="Deudas2" sheetId="7" r:id="rId20"/>
    <sheet name="Deudas3" sheetId="8" r:id="rId21"/>
    <sheet name="Deudas4" sheetId="33" r:id="rId22"/>
    <sheet name="Deudas5" sheetId="32" r:id="rId23"/>
    <sheet name="Deudas6" sheetId="31" r:id="rId24"/>
    <sheet name="Deudas7" sheetId="30" r:id="rId25"/>
    <sheet name="Deudas8" sheetId="29" r:id="rId26"/>
    <sheet name="Deudas9" sheetId="28" r:id="rId27"/>
    <sheet name="Deudas10" sheetId="27" r:id="rId28"/>
    <sheet name="Deudas11" sheetId="55" r:id="rId29"/>
    <sheet name="Deudas12" sheetId="54" r:id="rId30"/>
    <sheet name="Deudas13" sheetId="53" r:id="rId31"/>
    <sheet name="Deudas14" sheetId="52" r:id="rId32"/>
    <sheet name="Deudas15" sheetId="51" r:id="rId33"/>
    <sheet name="Deudas16" sheetId="50" r:id="rId34"/>
  </sheets>
  <definedNames>
    <definedName name="_xlnm.Print_Area" localSheetId="2">Créditos1!$A$1:$L$51</definedName>
    <definedName name="_xlnm.Print_Area" localSheetId="11">Créditos10!$A$1:$L$50</definedName>
    <definedName name="_xlnm.Print_Area" localSheetId="12">Créditos11!$A$1:$L$50</definedName>
    <definedName name="_xlnm.Print_Area" localSheetId="3">Créditos2!$A$1:$L$50</definedName>
    <definedName name="_xlnm.Print_Area" localSheetId="4">Créditos3!$A$1:$L$51</definedName>
    <definedName name="_xlnm.Print_Area" localSheetId="5">Créditos4!$A$1:$L$50</definedName>
    <definedName name="_xlnm.Print_Area" localSheetId="6">Créditos5!$A$1:$L$50</definedName>
    <definedName name="_xlnm.Print_Area" localSheetId="7">Créditos6!$A$1:$L$50</definedName>
    <definedName name="_xlnm.Print_Area" localSheetId="8">Créditos7!$A$1:$L$50</definedName>
    <definedName name="_xlnm.Print_Area" localSheetId="9">Créditos8!$A$1:$L$50</definedName>
    <definedName name="_xlnm.Print_Area" localSheetId="10">Créditos9!$A$1:$L$50</definedName>
    <definedName name="_xlnm.Print_Area" localSheetId="0">'Datos Generales'!$A$1:$J$43</definedName>
    <definedName name="_xlnm.Print_Area" localSheetId="18">Deudas1!$A$1:$L$49</definedName>
    <definedName name="_xlnm.Print_Area" localSheetId="27">Deudas10!$A$1:$L$49</definedName>
    <definedName name="_xlnm.Print_Area" localSheetId="19">Deudas2!$A$1:$L$49</definedName>
    <definedName name="_xlnm.Print_Area" localSheetId="20">Deudas3!$A$1:$L$49</definedName>
    <definedName name="_xlnm.Print_Area" localSheetId="21">Deudas4!$A$1:$L$49</definedName>
    <definedName name="_xlnm.Print_Area" localSheetId="22">Deudas5!$A$1:$L$49</definedName>
    <definedName name="_xlnm.Print_Area" localSheetId="23">Deudas6!$A$1:$L$49</definedName>
    <definedName name="_xlnm.Print_Area" localSheetId="24">Deudas7!$A$1:$L$49</definedName>
    <definedName name="_xlnm.Print_Area" localSheetId="25">Deudas8!$A$1:$L$49</definedName>
    <definedName name="_xlnm.Print_Area" localSheetId="26">Deudas9!$A$1:$L$49</definedName>
    <definedName name="_xlnm.Print_Area" localSheetId="1">Resumen!$A$1:$E$218</definedName>
    <definedName name="_xlnm.Print_Titles" localSheetId="1">Resumen!$1:$11</definedName>
  </definedNames>
  <calcPr calcId="144525"/>
</workbook>
</file>

<file path=xl/calcChain.xml><?xml version="1.0" encoding="utf-8"?>
<calcChain xmlns="http://schemas.openxmlformats.org/spreadsheetml/2006/main">
  <c r="D190" i="2" l="1"/>
  <c r="C190" i="2"/>
  <c r="D189" i="2"/>
  <c r="C189" i="2"/>
  <c r="D188" i="2"/>
  <c r="C188" i="2"/>
  <c r="D187" i="2"/>
  <c r="C187" i="2"/>
  <c r="D186" i="2"/>
  <c r="C186" i="2"/>
  <c r="D103" i="2"/>
  <c r="C103" i="2"/>
  <c r="D206" i="2"/>
  <c r="C206" i="2"/>
  <c r="D204" i="2"/>
  <c r="C204" i="2"/>
  <c r="C203" i="2"/>
  <c r="C202" i="2"/>
  <c r="C201" i="2"/>
  <c r="D200" i="2"/>
  <c r="C200" i="2"/>
  <c r="D199" i="2"/>
  <c r="C199" i="2"/>
  <c r="D198" i="2"/>
  <c r="C198" i="2"/>
  <c r="D197" i="2"/>
  <c r="C197" i="2"/>
  <c r="D196" i="2"/>
  <c r="C196" i="2"/>
  <c r="D195" i="2"/>
  <c r="C195" i="2"/>
  <c r="D194" i="2"/>
  <c r="C194" i="2"/>
  <c r="D193" i="2"/>
  <c r="C193" i="2"/>
  <c r="D192" i="2"/>
  <c r="C192" i="2"/>
  <c r="D191" i="2"/>
  <c r="C191" i="2"/>
  <c r="D185" i="2"/>
  <c r="C185" i="2"/>
  <c r="D184" i="2"/>
  <c r="C184" i="2"/>
  <c r="D183" i="2"/>
  <c r="C183" i="2"/>
  <c r="D182" i="2"/>
  <c r="C182" i="2"/>
  <c r="D181" i="2"/>
  <c r="C181" i="2"/>
  <c r="D180" i="2"/>
  <c r="C180" i="2"/>
  <c r="D179" i="2"/>
  <c r="C179" i="2"/>
  <c r="D178" i="2"/>
  <c r="C178" i="2"/>
  <c r="D177" i="2"/>
  <c r="C177" i="2"/>
  <c r="D176" i="2"/>
  <c r="C176" i="2"/>
  <c r="D175" i="2"/>
  <c r="C175" i="2"/>
  <c r="D174" i="2"/>
  <c r="C174" i="2"/>
  <c r="D173" i="2"/>
  <c r="C173" i="2"/>
  <c r="D172" i="2"/>
  <c r="C172" i="2"/>
  <c r="D171" i="2"/>
  <c r="C171" i="2"/>
  <c r="D170" i="2"/>
  <c r="C170" i="2"/>
  <c r="D169" i="2"/>
  <c r="C169" i="2"/>
  <c r="D168" i="2"/>
  <c r="C168" i="2"/>
  <c r="D167" i="2"/>
  <c r="C167" i="2"/>
  <c r="D166" i="2"/>
  <c r="C166" i="2"/>
  <c r="D165" i="2"/>
  <c r="C165" i="2"/>
  <c r="D164" i="2"/>
  <c r="C164" i="2"/>
  <c r="D163" i="2"/>
  <c r="C163" i="2"/>
  <c r="D162" i="2"/>
  <c r="C162" i="2"/>
  <c r="D161" i="2"/>
  <c r="C161" i="2"/>
  <c r="D160" i="2"/>
  <c r="C160" i="2"/>
  <c r="D159" i="2"/>
  <c r="C159" i="2"/>
  <c r="D158" i="2"/>
  <c r="C158" i="2"/>
  <c r="D157" i="2"/>
  <c r="C157" i="2"/>
  <c r="D156" i="2"/>
  <c r="C156" i="2"/>
  <c r="D155" i="2"/>
  <c r="C155" i="2"/>
  <c r="D154" i="2"/>
  <c r="C154" i="2"/>
  <c r="D153" i="2"/>
  <c r="C153" i="2"/>
  <c r="D152" i="2"/>
  <c r="C152" i="2"/>
  <c r="D151" i="2"/>
  <c r="C151" i="2"/>
  <c r="D150" i="2"/>
  <c r="C150" i="2"/>
  <c r="D149" i="2"/>
  <c r="C149" i="2"/>
  <c r="D148" i="2"/>
  <c r="C148" i="2"/>
  <c r="D147" i="2"/>
  <c r="C147" i="2"/>
  <c r="D146" i="2"/>
  <c r="C146" i="2"/>
  <c r="D145" i="2"/>
  <c r="C145" i="2"/>
  <c r="D144" i="2"/>
  <c r="C144" i="2"/>
  <c r="D143" i="2"/>
  <c r="C143" i="2"/>
  <c r="D142" i="2"/>
  <c r="C142" i="2"/>
  <c r="D141" i="2"/>
  <c r="C141" i="2"/>
  <c r="D140" i="2"/>
  <c r="C140" i="2"/>
  <c r="D139" i="2"/>
  <c r="C139" i="2"/>
  <c r="D138" i="2"/>
  <c r="C138" i="2"/>
  <c r="D137" i="2"/>
  <c r="C137" i="2"/>
  <c r="D136" i="2"/>
  <c r="C136" i="2"/>
  <c r="D135" i="2"/>
  <c r="C135" i="2"/>
  <c r="D134" i="2"/>
  <c r="C134" i="2"/>
  <c r="D133" i="2"/>
  <c r="C133" i="2"/>
  <c r="D132" i="2"/>
  <c r="C132" i="2"/>
  <c r="D131" i="2"/>
  <c r="C131" i="2"/>
  <c r="D130" i="2"/>
  <c r="C130" i="2"/>
  <c r="D129" i="2"/>
  <c r="C129" i="2"/>
  <c r="D128" i="2"/>
  <c r="C128" i="2"/>
  <c r="D127" i="2"/>
  <c r="C127" i="2"/>
  <c r="D126" i="2"/>
  <c r="C126" i="2"/>
  <c r="D125" i="2"/>
  <c r="C125" i="2"/>
  <c r="D124" i="2"/>
  <c r="C124" i="2"/>
  <c r="D123" i="2"/>
  <c r="C123" i="2"/>
  <c r="D122" i="2"/>
  <c r="C122" i="2"/>
  <c r="D121" i="2"/>
  <c r="C121" i="2"/>
  <c r="D120" i="2"/>
  <c r="C120" i="2"/>
  <c r="D119" i="2"/>
  <c r="C119" i="2"/>
  <c r="D118" i="2"/>
  <c r="C118" i="2"/>
  <c r="D117" i="2"/>
  <c r="C117" i="2"/>
  <c r="D116" i="2"/>
  <c r="C116" i="2"/>
  <c r="D115" i="2"/>
  <c r="C115" i="2"/>
  <c r="D114" i="2"/>
  <c r="C114" i="2"/>
  <c r="D113" i="2"/>
  <c r="C113" i="2"/>
  <c r="D112" i="2"/>
  <c r="C112" i="2"/>
  <c r="D111" i="2"/>
  <c r="C111" i="2"/>
  <c r="D110" i="2"/>
  <c r="C110" i="2"/>
  <c r="D109" i="2"/>
  <c r="C109" i="2"/>
  <c r="D108" i="2"/>
  <c r="C108" i="2"/>
  <c r="D107" i="2"/>
  <c r="C107" i="2"/>
  <c r="D106" i="2"/>
  <c r="C106" i="2"/>
  <c r="D105" i="2"/>
  <c r="C105" i="2"/>
  <c r="D104" i="2"/>
  <c r="C104" i="2"/>
  <c r="D102" i="2"/>
  <c r="C102" i="2"/>
  <c r="D101" i="2"/>
  <c r="C101" i="2"/>
  <c r="D100" i="2"/>
  <c r="C100" i="2"/>
  <c r="D99" i="2"/>
  <c r="C99" i="2"/>
  <c r="D98" i="2"/>
  <c r="C98" i="2"/>
  <c r="D97" i="2"/>
  <c r="C97" i="2"/>
  <c r="D96" i="2"/>
  <c r="C96" i="2"/>
  <c r="C95" i="2"/>
  <c r="D94" i="2"/>
  <c r="C94" i="2"/>
  <c r="D93" i="2"/>
  <c r="C93" i="2"/>
  <c r="D92" i="2"/>
  <c r="C92" i="2"/>
  <c r="D91" i="2"/>
  <c r="C91" i="2"/>
  <c r="D90" i="2"/>
  <c r="C90" i="2"/>
  <c r="D89" i="2"/>
  <c r="C89" i="2"/>
  <c r="D88" i="2"/>
  <c r="C88" i="2"/>
  <c r="D87" i="2"/>
  <c r="C87" i="2"/>
  <c r="D86" i="2"/>
  <c r="C86" i="2"/>
  <c r="D85" i="2"/>
  <c r="C85" i="2"/>
  <c r="D84" i="2"/>
  <c r="C84" i="2"/>
  <c r="D83" i="2"/>
  <c r="C83" i="2"/>
  <c r="D82" i="2"/>
  <c r="C82" i="2"/>
  <c r="D81" i="2"/>
  <c r="C81" i="2"/>
  <c r="D80" i="2"/>
  <c r="C80" i="2"/>
  <c r="D79" i="2"/>
  <c r="C79" i="2"/>
  <c r="D78" i="2"/>
  <c r="C78" i="2"/>
  <c r="D77" i="2"/>
  <c r="C77" i="2"/>
  <c r="D76" i="2"/>
  <c r="C76" i="2"/>
  <c r="D75" i="2"/>
  <c r="C75" i="2"/>
  <c r="D74" i="2"/>
  <c r="C74" i="2"/>
  <c r="D73" i="2"/>
  <c r="C73" i="2"/>
  <c r="D72" i="2"/>
  <c r="C72" i="2"/>
  <c r="D71" i="2"/>
  <c r="C71" i="2"/>
  <c r="D70" i="2"/>
  <c r="C70" i="2"/>
  <c r="D69" i="2"/>
  <c r="C69" i="2"/>
  <c r="D68" i="2"/>
  <c r="C68" i="2"/>
  <c r="D67" i="2"/>
  <c r="C67" i="2"/>
  <c r="D66" i="2"/>
  <c r="C66" i="2"/>
  <c r="D65" i="2"/>
  <c r="C65" i="2"/>
  <c r="D64" i="2"/>
  <c r="C64" i="2"/>
  <c r="D63" i="2"/>
  <c r="C63" i="2"/>
  <c r="D62" i="2"/>
  <c r="C62" i="2"/>
  <c r="D61" i="2"/>
  <c r="C61" i="2"/>
  <c r="D60" i="2"/>
  <c r="C60" i="2"/>
  <c r="D59" i="2"/>
  <c r="C59" i="2"/>
  <c r="D58" i="2"/>
  <c r="C58" i="2"/>
  <c r="D57" i="2"/>
  <c r="C57" i="2"/>
  <c r="D56" i="2"/>
  <c r="C56" i="2"/>
  <c r="D55" i="2"/>
  <c r="C55" i="2"/>
  <c r="D54" i="2"/>
  <c r="C54" i="2"/>
  <c r="D53" i="2"/>
  <c r="C53" i="2"/>
  <c r="D52" i="2"/>
  <c r="C52" i="2"/>
  <c r="D51" i="2"/>
  <c r="C51" i="2"/>
  <c r="D50" i="2"/>
  <c r="C50" i="2"/>
  <c r="D49" i="2"/>
  <c r="C49" i="2"/>
  <c r="D48" i="2"/>
  <c r="C48" i="2"/>
  <c r="D47" i="2"/>
  <c r="C47" i="2"/>
  <c r="D46" i="2"/>
  <c r="C46" i="2"/>
  <c r="D45" i="2"/>
  <c r="C45" i="2"/>
  <c r="D44" i="2"/>
  <c r="C44" i="2"/>
  <c r="D43" i="2"/>
  <c r="C43" i="2"/>
  <c r="D42" i="2"/>
  <c r="C42" i="2"/>
  <c r="D41" i="2"/>
  <c r="C41" i="2"/>
  <c r="D39" i="2"/>
  <c r="C39" i="2"/>
  <c r="D38" i="2"/>
  <c r="C38" i="2"/>
  <c r="D37" i="2"/>
  <c r="C37" i="2"/>
  <c r="D36" i="2"/>
  <c r="C36" i="2"/>
  <c r="D35" i="2"/>
  <c r="C35" i="2"/>
  <c r="D34" i="2"/>
  <c r="C34" i="2"/>
  <c r="D33" i="2"/>
  <c r="C33" i="2"/>
  <c r="D32" i="2"/>
  <c r="C32" i="2"/>
  <c r="D31" i="2"/>
  <c r="C31" i="2"/>
  <c r="D30" i="2"/>
  <c r="C30" i="2"/>
  <c r="D29" i="2"/>
  <c r="D28" i="2"/>
  <c r="D27" i="2"/>
  <c r="C27" i="2"/>
  <c r="D26" i="2"/>
  <c r="C26" i="2"/>
  <c r="D25" i="2"/>
  <c r="C25" i="2"/>
  <c r="D24" i="2"/>
  <c r="C24" i="2"/>
  <c r="D23" i="2"/>
  <c r="C23" i="2"/>
  <c r="D22" i="2"/>
  <c r="C22" i="2"/>
  <c r="D21" i="2"/>
  <c r="C21" i="2"/>
  <c r="D20" i="2"/>
  <c r="C20" i="2"/>
  <c r="D19" i="2"/>
  <c r="C19" i="2"/>
  <c r="D18" i="2"/>
  <c r="C18" i="2"/>
  <c r="D17" i="2"/>
  <c r="C17" i="2"/>
  <c r="D16" i="2"/>
  <c r="C16" i="2"/>
  <c r="D15" i="2"/>
  <c r="C15" i="2"/>
  <c r="D14" i="2"/>
  <c r="C14" i="2"/>
  <c r="D13" i="2"/>
  <c r="C13" i="2"/>
  <c r="K1" i="3"/>
  <c r="H12" i="3"/>
  <c r="H13" i="3"/>
  <c r="H14" i="3"/>
  <c r="H15" i="3"/>
  <c r="H16" i="3"/>
  <c r="H17" i="3"/>
  <c r="H18" i="3"/>
  <c r="H19" i="3"/>
  <c r="H20" i="3"/>
  <c r="H21" i="3"/>
  <c r="H22" i="3"/>
  <c r="H23" i="3"/>
  <c r="H24" i="3"/>
  <c r="H25" i="3"/>
  <c r="H26" i="3"/>
  <c r="H27" i="3"/>
  <c r="H28" i="3"/>
  <c r="H29" i="3"/>
  <c r="H30" i="3"/>
  <c r="H31" i="3"/>
  <c r="H32" i="3"/>
  <c r="H33" i="3"/>
  <c r="H34" i="3"/>
  <c r="H35" i="3"/>
  <c r="H36" i="3"/>
  <c r="H37" i="3"/>
  <c r="H38" i="3"/>
  <c r="H39" i="3"/>
  <c r="H40" i="3"/>
  <c r="H41" i="3"/>
  <c r="H42" i="3"/>
  <c r="C43" i="3"/>
  <c r="C12" i="5" s="1"/>
  <c r="C43" i="5" s="1"/>
  <c r="C12" i="6" s="1"/>
  <c r="C43" i="6" s="1"/>
  <c r="C12" i="17" s="1"/>
  <c r="C43" i="17" s="1"/>
  <c r="C12" i="16" s="1"/>
  <c r="C43" i="16" s="1"/>
  <c r="C12" i="15" s="1"/>
  <c r="C43" i="15" s="1"/>
  <c r="C12" i="14" s="1"/>
  <c r="C43" i="14" s="1"/>
  <c r="C12" i="13" s="1"/>
  <c r="C43" i="13" s="1"/>
  <c r="C12" i="12" s="1"/>
  <c r="C43" i="12" s="1"/>
  <c r="C12" i="11" s="1"/>
  <c r="C43" i="11" s="1"/>
  <c r="C12" i="34" s="1"/>
  <c r="C43" i="34" s="1"/>
  <c r="C12" i="45" s="1"/>
  <c r="C43" i="45" s="1"/>
  <c r="C12" i="44" s="1"/>
  <c r="C43" i="44" s="1"/>
  <c r="C12" i="43" s="1"/>
  <c r="C43" i="43" s="1"/>
  <c r="C12" i="42" s="1"/>
  <c r="C43" i="42" s="1"/>
  <c r="C12" i="41" s="1"/>
  <c r="C43" i="41" s="1"/>
  <c r="D43" i="3"/>
  <c r="D12" i="5" s="1"/>
  <c r="D43" i="5" s="1"/>
  <c r="D12" i="6" s="1"/>
  <c r="D43" i="6" s="1"/>
  <c r="D12" i="17" s="1"/>
  <c r="D43" i="17" s="1"/>
  <c r="D12" i="16" s="1"/>
  <c r="D43" i="16" s="1"/>
  <c r="D12" i="15" s="1"/>
  <c r="D43" i="15" s="1"/>
  <c r="D12" i="14" s="1"/>
  <c r="D43" i="14" s="1"/>
  <c r="D12" i="13" s="1"/>
  <c r="D43" i="13" s="1"/>
  <c r="D12" i="12" s="1"/>
  <c r="D43" i="12" s="1"/>
  <c r="D12" i="11" s="1"/>
  <c r="D43" i="11" s="1"/>
  <c r="D12" i="34" s="1"/>
  <c r="D43" i="34" s="1"/>
  <c r="D12" i="45" s="1"/>
  <c r="D43" i="45" s="1"/>
  <c r="D12" i="44" s="1"/>
  <c r="D43" i="44" s="1"/>
  <c r="D12" i="43" s="1"/>
  <c r="D43" i="43" s="1"/>
  <c r="D12" i="42" s="1"/>
  <c r="D43" i="42" s="1"/>
  <c r="D12" i="41" s="1"/>
  <c r="D43" i="41" s="1"/>
  <c r="E43" i="3"/>
  <c r="E12" i="5" s="1"/>
  <c r="E43" i="5" s="1"/>
  <c r="E12" i="6" s="1"/>
  <c r="E43" i="6" s="1"/>
  <c r="E12" i="17" s="1"/>
  <c r="E43" i="17" s="1"/>
  <c r="E12" i="16" s="1"/>
  <c r="E43" i="16" s="1"/>
  <c r="E12" i="15" s="1"/>
  <c r="E43" i="15" s="1"/>
  <c r="E12" i="14" s="1"/>
  <c r="E43" i="14" s="1"/>
  <c r="E12" i="13" s="1"/>
  <c r="E43" i="13" s="1"/>
  <c r="E12" i="12" s="1"/>
  <c r="E43" i="12" s="1"/>
  <c r="E12" i="11" s="1"/>
  <c r="E43" i="11" s="1"/>
  <c r="E12" i="34" s="1"/>
  <c r="E43" i="34" s="1"/>
  <c r="E12" i="45" s="1"/>
  <c r="E43" i="45" s="1"/>
  <c r="E12" i="44" s="1"/>
  <c r="E43" i="44" s="1"/>
  <c r="E12" i="43" s="1"/>
  <c r="E43" i="43" s="1"/>
  <c r="E12" i="42" s="1"/>
  <c r="E43" i="42" s="1"/>
  <c r="E12" i="41" s="1"/>
  <c r="E43" i="41" s="1"/>
  <c r="F43" i="3"/>
  <c r="G43" i="3"/>
  <c r="G12" i="5" s="1"/>
  <c r="G43" i="5" s="1"/>
  <c r="G12" i="6" s="1"/>
  <c r="G43" i="6" s="1"/>
  <c r="G12" i="17" s="1"/>
  <c r="G43" i="17" s="1"/>
  <c r="G12" i="16" s="1"/>
  <c r="G43" i="16" s="1"/>
  <c r="G12" i="15" s="1"/>
  <c r="G43" i="15" s="1"/>
  <c r="G12" i="14" s="1"/>
  <c r="G43" i="14" s="1"/>
  <c r="G12" i="13" s="1"/>
  <c r="G43" i="13" s="1"/>
  <c r="G12" i="12" s="1"/>
  <c r="G43" i="12" s="1"/>
  <c r="G12" i="11" s="1"/>
  <c r="G43" i="11" s="1"/>
  <c r="G12" i="34" s="1"/>
  <c r="G43" i="34" s="1"/>
  <c r="G12" i="45" s="1"/>
  <c r="G43" i="45" s="1"/>
  <c r="G12" i="44" s="1"/>
  <c r="G43" i="44" s="1"/>
  <c r="G12" i="43" s="1"/>
  <c r="G43" i="43" s="1"/>
  <c r="G12" i="42" s="1"/>
  <c r="G43" i="42" s="1"/>
  <c r="G12" i="41" s="1"/>
  <c r="G43" i="41" s="1"/>
  <c r="K1" i="11"/>
  <c r="K2" i="11"/>
  <c r="A5" i="11"/>
  <c r="H13" i="11"/>
  <c r="H14" i="11"/>
  <c r="H15" i="11"/>
  <c r="H16" i="11"/>
  <c r="H17" i="11"/>
  <c r="H18" i="11"/>
  <c r="H19" i="11"/>
  <c r="H20" i="11"/>
  <c r="H21" i="11"/>
  <c r="H22" i="11"/>
  <c r="H23" i="11"/>
  <c r="H24" i="11"/>
  <c r="H25" i="11"/>
  <c r="H26" i="11"/>
  <c r="H27" i="11"/>
  <c r="H28" i="11"/>
  <c r="H29" i="11"/>
  <c r="H30" i="11"/>
  <c r="H31" i="11"/>
  <c r="H32" i="11"/>
  <c r="H33" i="11"/>
  <c r="H34" i="11"/>
  <c r="H35" i="11"/>
  <c r="H36" i="11"/>
  <c r="H37" i="11"/>
  <c r="H38" i="11"/>
  <c r="H39" i="11"/>
  <c r="H40" i="11"/>
  <c r="H41" i="11"/>
  <c r="H42" i="11"/>
  <c r="K1" i="34"/>
  <c r="K2" i="34"/>
  <c r="A5" i="34"/>
  <c r="H13" i="34"/>
  <c r="H14" i="34"/>
  <c r="H15" i="34"/>
  <c r="H16" i="34"/>
  <c r="A43" i="11" s="1"/>
  <c r="H17" i="34"/>
  <c r="H18" i="34"/>
  <c r="H19" i="34"/>
  <c r="H20" i="34"/>
  <c r="H21" i="34"/>
  <c r="H22" i="34"/>
  <c r="H23" i="34"/>
  <c r="H24" i="34"/>
  <c r="H25" i="34"/>
  <c r="H26" i="34"/>
  <c r="H27" i="34"/>
  <c r="H28" i="34"/>
  <c r="H29" i="34"/>
  <c r="H30" i="34"/>
  <c r="H31" i="34"/>
  <c r="H32" i="34"/>
  <c r="H33" i="34"/>
  <c r="H34" i="34"/>
  <c r="H35" i="34"/>
  <c r="H36" i="34"/>
  <c r="H37" i="34"/>
  <c r="H38" i="34"/>
  <c r="H39" i="34"/>
  <c r="H40" i="34"/>
  <c r="H41" i="34"/>
  <c r="H42" i="34"/>
  <c r="K1" i="45"/>
  <c r="K2" i="45"/>
  <c r="A5" i="45"/>
  <c r="H13" i="45"/>
  <c r="H14" i="45"/>
  <c r="H15" i="45"/>
  <c r="H16" i="45"/>
  <c r="H17" i="45"/>
  <c r="H18" i="45"/>
  <c r="H19" i="45"/>
  <c r="H20" i="45"/>
  <c r="H21" i="45"/>
  <c r="H22" i="45"/>
  <c r="H23" i="45"/>
  <c r="H24" i="45"/>
  <c r="H25" i="45"/>
  <c r="H26" i="45"/>
  <c r="H27" i="45"/>
  <c r="H28" i="45"/>
  <c r="H29" i="45"/>
  <c r="H30" i="45"/>
  <c r="H31" i="45"/>
  <c r="H32" i="45"/>
  <c r="H33" i="45"/>
  <c r="H34" i="45"/>
  <c r="H35" i="45"/>
  <c r="H36" i="45"/>
  <c r="H37" i="45"/>
  <c r="H38" i="45"/>
  <c r="H39" i="45"/>
  <c r="H40" i="45"/>
  <c r="H41" i="45"/>
  <c r="H42" i="45"/>
  <c r="K1" i="44"/>
  <c r="K2" i="44"/>
  <c r="A5" i="44"/>
  <c r="H13" i="44"/>
  <c r="H14" i="44"/>
  <c r="H15" i="44"/>
  <c r="H16" i="44"/>
  <c r="H17" i="44"/>
  <c r="H18" i="44"/>
  <c r="H19" i="44"/>
  <c r="H20" i="44"/>
  <c r="H21" i="44"/>
  <c r="H22" i="44"/>
  <c r="H23" i="44"/>
  <c r="H24" i="44"/>
  <c r="H25" i="44"/>
  <c r="H26" i="44"/>
  <c r="H27" i="44"/>
  <c r="H28" i="44"/>
  <c r="H29" i="44"/>
  <c r="H30" i="44"/>
  <c r="H31" i="44"/>
  <c r="H32" i="44"/>
  <c r="H33" i="44"/>
  <c r="H34" i="44"/>
  <c r="H35" i="44"/>
  <c r="H36" i="44"/>
  <c r="H37" i="44"/>
  <c r="H38" i="44"/>
  <c r="H39" i="44"/>
  <c r="H40" i="44"/>
  <c r="H41" i="44"/>
  <c r="H42" i="44"/>
  <c r="K1" i="43"/>
  <c r="K2" i="43"/>
  <c r="A5" i="43"/>
  <c r="H13" i="43"/>
  <c r="H14" i="43"/>
  <c r="A43" i="44" s="1"/>
  <c r="H15" i="43"/>
  <c r="H16" i="43"/>
  <c r="H17" i="43"/>
  <c r="H18" i="43"/>
  <c r="H19" i="43"/>
  <c r="H20" i="43"/>
  <c r="H21" i="43"/>
  <c r="H22" i="43"/>
  <c r="H23" i="43"/>
  <c r="H24" i="43"/>
  <c r="H25" i="43"/>
  <c r="H26" i="43"/>
  <c r="H27" i="43"/>
  <c r="H28" i="43"/>
  <c r="H29" i="43"/>
  <c r="H30" i="43"/>
  <c r="H31" i="43"/>
  <c r="H32" i="43"/>
  <c r="H33" i="43"/>
  <c r="H34" i="43"/>
  <c r="H35" i="43"/>
  <c r="H36" i="43"/>
  <c r="H37" i="43"/>
  <c r="H38" i="43"/>
  <c r="H39" i="43"/>
  <c r="H40" i="43"/>
  <c r="H41" i="43"/>
  <c r="H42" i="43"/>
  <c r="K1" i="42"/>
  <c r="K2" i="42"/>
  <c r="A5" i="42"/>
  <c r="H13" i="42"/>
  <c r="H14" i="42"/>
  <c r="H15" i="42"/>
  <c r="H16" i="42"/>
  <c r="H17" i="42"/>
  <c r="H18" i="42"/>
  <c r="H19" i="42"/>
  <c r="H20" i="42"/>
  <c r="H21" i="42"/>
  <c r="H22" i="42"/>
  <c r="H23" i="42"/>
  <c r="H24" i="42"/>
  <c r="H25" i="42"/>
  <c r="H26" i="42"/>
  <c r="H27" i="42"/>
  <c r="H28" i="42"/>
  <c r="H29" i="42"/>
  <c r="H30" i="42"/>
  <c r="H31" i="42"/>
  <c r="H32" i="42"/>
  <c r="H33" i="42"/>
  <c r="H34" i="42"/>
  <c r="H35" i="42"/>
  <c r="H36" i="42"/>
  <c r="H37" i="42"/>
  <c r="H38" i="42"/>
  <c r="H39" i="42"/>
  <c r="H40" i="42"/>
  <c r="H41" i="42"/>
  <c r="H42" i="42"/>
  <c r="K1" i="41"/>
  <c r="K2" i="41"/>
  <c r="A5" i="41"/>
  <c r="H13" i="41"/>
  <c r="H14" i="41"/>
  <c r="H15" i="41"/>
  <c r="H16" i="41"/>
  <c r="H17" i="41"/>
  <c r="H18" i="41"/>
  <c r="H19" i="41"/>
  <c r="H20" i="41"/>
  <c r="H21" i="41"/>
  <c r="H22" i="41"/>
  <c r="H23" i="41"/>
  <c r="H24" i="41"/>
  <c r="H25" i="41"/>
  <c r="H26" i="41"/>
  <c r="H27" i="41"/>
  <c r="H28" i="41"/>
  <c r="H29" i="41"/>
  <c r="H30" i="41"/>
  <c r="H31" i="41"/>
  <c r="H32" i="41"/>
  <c r="H33" i="41"/>
  <c r="H34" i="41"/>
  <c r="H35" i="41"/>
  <c r="H36" i="41"/>
  <c r="H37" i="41"/>
  <c r="H38" i="41"/>
  <c r="H39" i="41"/>
  <c r="H40" i="41"/>
  <c r="H41" i="41"/>
  <c r="H42" i="41"/>
  <c r="K1" i="5"/>
  <c r="K2" i="5"/>
  <c r="A5" i="5"/>
  <c r="F12" i="5"/>
  <c r="F43" i="5" s="1"/>
  <c r="F12" i="6" s="1"/>
  <c r="F43" i="6" s="1"/>
  <c r="F12" i="17" s="1"/>
  <c r="F43" i="17" s="1"/>
  <c r="F12" i="16" s="1"/>
  <c r="F43" i="16" s="1"/>
  <c r="F12" i="15" s="1"/>
  <c r="F43" i="15" s="1"/>
  <c r="F12" i="14" s="1"/>
  <c r="F43" i="14" s="1"/>
  <c r="F12" i="13" s="1"/>
  <c r="F43" i="13" s="1"/>
  <c r="F12" i="12" s="1"/>
  <c r="F43" i="12" s="1"/>
  <c r="F12" i="11" s="1"/>
  <c r="F43" i="11" s="1"/>
  <c r="F12" i="34" s="1"/>
  <c r="F43" i="34" s="1"/>
  <c r="F12" i="45" s="1"/>
  <c r="F43" i="45" s="1"/>
  <c r="F12" i="44" s="1"/>
  <c r="F43" i="44" s="1"/>
  <c r="F12" i="43" s="1"/>
  <c r="F43" i="43" s="1"/>
  <c r="F12" i="42" s="1"/>
  <c r="F43" i="42" s="1"/>
  <c r="F12" i="41" s="1"/>
  <c r="F43" i="41" s="1"/>
  <c r="H13" i="5"/>
  <c r="H14" i="5"/>
  <c r="A43" i="3" s="1"/>
  <c r="H15" i="5"/>
  <c r="H16" i="5"/>
  <c r="H17" i="5"/>
  <c r="H18" i="5"/>
  <c r="H19" i="5"/>
  <c r="H20" i="5"/>
  <c r="H21" i="5"/>
  <c r="H22" i="5"/>
  <c r="H23" i="5"/>
  <c r="H24" i="5"/>
  <c r="H25" i="5"/>
  <c r="H26" i="5"/>
  <c r="H27" i="5"/>
  <c r="H28" i="5"/>
  <c r="H29" i="5"/>
  <c r="H30" i="5"/>
  <c r="H31" i="5"/>
  <c r="H32" i="5"/>
  <c r="H33" i="5"/>
  <c r="H34" i="5"/>
  <c r="H35" i="5"/>
  <c r="H36" i="5"/>
  <c r="H37" i="5"/>
  <c r="H38" i="5"/>
  <c r="H39" i="5"/>
  <c r="H40" i="5"/>
  <c r="H41" i="5"/>
  <c r="H42" i="5"/>
  <c r="K1" i="6"/>
  <c r="K2" i="6"/>
  <c r="A5" i="6"/>
  <c r="H13" i="6"/>
  <c r="H14" i="6"/>
  <c r="H15" i="6"/>
  <c r="H16" i="6"/>
  <c r="H17" i="6"/>
  <c r="H18" i="6"/>
  <c r="H19" i="6"/>
  <c r="H20" i="6"/>
  <c r="H21" i="6"/>
  <c r="H22" i="6"/>
  <c r="H23" i="6"/>
  <c r="H24" i="6"/>
  <c r="H25" i="6"/>
  <c r="H26" i="6"/>
  <c r="H27" i="6"/>
  <c r="H28" i="6"/>
  <c r="H29" i="6"/>
  <c r="H30" i="6"/>
  <c r="H31" i="6"/>
  <c r="H32" i="6"/>
  <c r="H33" i="6"/>
  <c r="H34" i="6"/>
  <c r="H35" i="6"/>
  <c r="H36" i="6"/>
  <c r="H37" i="6"/>
  <c r="H38" i="6"/>
  <c r="H39" i="6"/>
  <c r="H40" i="6"/>
  <c r="H41" i="6"/>
  <c r="H42" i="6"/>
  <c r="K1" i="17"/>
  <c r="K2" i="17"/>
  <c r="A5" i="17"/>
  <c r="H13" i="17"/>
  <c r="H14" i="17"/>
  <c r="H15" i="17"/>
  <c r="H16" i="17"/>
  <c r="H17" i="17"/>
  <c r="H18" i="17"/>
  <c r="H19" i="17"/>
  <c r="H20" i="17"/>
  <c r="H21" i="17"/>
  <c r="H22" i="17"/>
  <c r="H23" i="17"/>
  <c r="H24" i="17"/>
  <c r="H25" i="17"/>
  <c r="H26" i="17"/>
  <c r="H27" i="17"/>
  <c r="H28" i="17"/>
  <c r="H29" i="17"/>
  <c r="H30" i="17"/>
  <c r="H31" i="17"/>
  <c r="H32" i="17"/>
  <c r="H33" i="17"/>
  <c r="H34" i="17"/>
  <c r="H35" i="17"/>
  <c r="H36" i="17"/>
  <c r="H37" i="17"/>
  <c r="H38" i="17"/>
  <c r="H39" i="17"/>
  <c r="H40" i="17"/>
  <c r="H41" i="17"/>
  <c r="H42" i="17"/>
  <c r="K1" i="16"/>
  <c r="K2" i="16"/>
  <c r="A5" i="16"/>
  <c r="H13" i="16"/>
  <c r="H14" i="16"/>
  <c r="H15" i="16"/>
  <c r="H16" i="16"/>
  <c r="H17" i="16"/>
  <c r="A43" i="17" s="1"/>
  <c r="H18" i="16"/>
  <c r="H19" i="16"/>
  <c r="H20" i="16"/>
  <c r="H21" i="16"/>
  <c r="H22" i="16"/>
  <c r="H23" i="16"/>
  <c r="H24" i="16"/>
  <c r="H25" i="16"/>
  <c r="H26" i="16"/>
  <c r="H27" i="16"/>
  <c r="H28" i="16"/>
  <c r="H29" i="16"/>
  <c r="H30" i="16"/>
  <c r="H31" i="16"/>
  <c r="H32" i="16"/>
  <c r="H33" i="16"/>
  <c r="H34" i="16"/>
  <c r="H35" i="16"/>
  <c r="H36" i="16"/>
  <c r="H37" i="16"/>
  <c r="H38" i="16"/>
  <c r="H39" i="16"/>
  <c r="H40" i="16"/>
  <c r="H41" i="16"/>
  <c r="H42" i="16"/>
  <c r="K1" i="15"/>
  <c r="K2" i="15"/>
  <c r="A5" i="15"/>
  <c r="H13" i="15"/>
  <c r="H14" i="15"/>
  <c r="H15" i="15"/>
  <c r="H16" i="15"/>
  <c r="A43" i="16" s="1"/>
  <c r="H17" i="15"/>
  <c r="H18" i="15"/>
  <c r="H19" i="15"/>
  <c r="H20" i="15"/>
  <c r="H21" i="15"/>
  <c r="H22" i="15"/>
  <c r="H23" i="15"/>
  <c r="H24" i="15"/>
  <c r="H25" i="15"/>
  <c r="H26" i="15"/>
  <c r="H27" i="15"/>
  <c r="H28" i="15"/>
  <c r="H29" i="15"/>
  <c r="H30" i="15"/>
  <c r="H31" i="15"/>
  <c r="H32" i="15"/>
  <c r="H33" i="15"/>
  <c r="H34" i="15"/>
  <c r="H35" i="15"/>
  <c r="H36" i="15"/>
  <c r="H37" i="15"/>
  <c r="H38" i="15"/>
  <c r="H39" i="15"/>
  <c r="H40" i="15"/>
  <c r="H41" i="15"/>
  <c r="H42" i="15"/>
  <c r="K1" i="14"/>
  <c r="K2" i="14"/>
  <c r="A5" i="14"/>
  <c r="H13" i="14"/>
  <c r="H14" i="14"/>
  <c r="H15" i="14"/>
  <c r="H16" i="14"/>
  <c r="H17" i="14"/>
  <c r="H18" i="14"/>
  <c r="H19" i="14"/>
  <c r="H20" i="14"/>
  <c r="H21" i="14"/>
  <c r="H22" i="14"/>
  <c r="H23" i="14"/>
  <c r="H24" i="14"/>
  <c r="H25" i="14"/>
  <c r="H26" i="14"/>
  <c r="H27" i="14"/>
  <c r="H28" i="14"/>
  <c r="H29" i="14"/>
  <c r="H30" i="14"/>
  <c r="H31" i="14"/>
  <c r="H32" i="14"/>
  <c r="H33" i="14"/>
  <c r="H34" i="14"/>
  <c r="H35" i="14"/>
  <c r="H36" i="14"/>
  <c r="H37" i="14"/>
  <c r="H38" i="14"/>
  <c r="H39" i="14"/>
  <c r="H40" i="14"/>
  <c r="H41" i="14"/>
  <c r="H42" i="14"/>
  <c r="K1" i="13"/>
  <c r="K2" i="13"/>
  <c r="A5" i="13"/>
  <c r="H13" i="13"/>
  <c r="H14" i="13"/>
  <c r="H15" i="13"/>
  <c r="H16" i="13"/>
  <c r="H17" i="13"/>
  <c r="H18" i="13"/>
  <c r="H19" i="13"/>
  <c r="H20" i="13"/>
  <c r="H21" i="13"/>
  <c r="H22" i="13"/>
  <c r="H23" i="13"/>
  <c r="H24" i="13"/>
  <c r="H25" i="13"/>
  <c r="H26" i="13"/>
  <c r="H27" i="13"/>
  <c r="H28" i="13"/>
  <c r="H29" i="13"/>
  <c r="H30" i="13"/>
  <c r="H31" i="13"/>
  <c r="H32" i="13"/>
  <c r="H33" i="13"/>
  <c r="H34" i="13"/>
  <c r="H35" i="13"/>
  <c r="H36" i="13"/>
  <c r="H37" i="13"/>
  <c r="H38" i="13"/>
  <c r="H39" i="13"/>
  <c r="H40" i="13"/>
  <c r="H41" i="13"/>
  <c r="H42" i="13"/>
  <c r="K1" i="12"/>
  <c r="K2" i="12"/>
  <c r="A5" i="12"/>
  <c r="H13" i="12"/>
  <c r="H14" i="12"/>
  <c r="H15" i="12"/>
  <c r="H16" i="12"/>
  <c r="H17" i="12"/>
  <c r="H18" i="12"/>
  <c r="H19" i="12"/>
  <c r="H20" i="12"/>
  <c r="H21" i="12"/>
  <c r="H22" i="12"/>
  <c r="H23" i="12"/>
  <c r="H24" i="12"/>
  <c r="H25" i="12"/>
  <c r="H26" i="12"/>
  <c r="H27" i="12"/>
  <c r="H28" i="12"/>
  <c r="H29" i="12"/>
  <c r="H30" i="12"/>
  <c r="H31" i="12"/>
  <c r="H32" i="12"/>
  <c r="H33" i="12"/>
  <c r="H34" i="12"/>
  <c r="H35" i="12"/>
  <c r="H36" i="12"/>
  <c r="H37" i="12"/>
  <c r="H38" i="12"/>
  <c r="H39" i="12"/>
  <c r="H40" i="12"/>
  <c r="H41" i="12"/>
  <c r="H42" i="12"/>
  <c r="K1" i="4"/>
  <c r="H12" i="4"/>
  <c r="D205" i="2" s="1"/>
  <c r="H13" i="4"/>
  <c r="D201" i="2"/>
  <c r="H14" i="4"/>
  <c r="H15" i="4"/>
  <c r="H16" i="4"/>
  <c r="H17" i="4"/>
  <c r="H18" i="4"/>
  <c r="H19" i="4"/>
  <c r="H20" i="4"/>
  <c r="H21" i="4"/>
  <c r="H22" i="4"/>
  <c r="H23" i="4"/>
  <c r="H24" i="4"/>
  <c r="H25" i="4"/>
  <c r="H26" i="4"/>
  <c r="H27" i="4"/>
  <c r="H28" i="4"/>
  <c r="H29" i="4"/>
  <c r="H30" i="4"/>
  <c r="H31" i="4"/>
  <c r="H32" i="4"/>
  <c r="H33" i="4"/>
  <c r="H34" i="4"/>
  <c r="H35" i="4"/>
  <c r="H36" i="4"/>
  <c r="H37" i="4"/>
  <c r="H38" i="4"/>
  <c r="H39" i="4"/>
  <c r="H40" i="4"/>
  <c r="H41" i="4"/>
  <c r="H42" i="4"/>
  <c r="C43" i="4"/>
  <c r="C12" i="7" s="1"/>
  <c r="C43" i="7" s="1"/>
  <c r="C12" i="8" s="1"/>
  <c r="C43" i="8" s="1"/>
  <c r="C12" i="33" s="1"/>
  <c r="C43" i="33" s="1"/>
  <c r="C12" i="32" s="1"/>
  <c r="C43" i="32" s="1"/>
  <c r="C12" i="31" s="1"/>
  <c r="C43" i="31" s="1"/>
  <c r="C12" i="30" s="1"/>
  <c r="C43" i="30" s="1"/>
  <c r="C12" i="29" s="1"/>
  <c r="C43" i="29" s="1"/>
  <c r="C12" i="28" s="1"/>
  <c r="C43" i="28" s="1"/>
  <c r="C12" i="27" s="1"/>
  <c r="C43" i="27" s="1"/>
  <c r="C12" i="55" s="1"/>
  <c r="C43" i="55" s="1"/>
  <c r="C12" i="54" s="1"/>
  <c r="C43" i="54" s="1"/>
  <c r="C12" i="53" s="1"/>
  <c r="C43" i="53" s="1"/>
  <c r="C12" i="52" s="1"/>
  <c r="C43" i="52" s="1"/>
  <c r="C12" i="51" s="1"/>
  <c r="C43" i="51" s="1"/>
  <c r="C12" i="50" s="1"/>
  <c r="C43" i="50" s="1"/>
  <c r="D43" i="4"/>
  <c r="D12" i="7" s="1"/>
  <c r="D43" i="7" s="1"/>
  <c r="D12" i="8" s="1"/>
  <c r="D43" i="8" s="1"/>
  <c r="D12" i="33" s="1"/>
  <c r="D43" i="33" s="1"/>
  <c r="D12" i="32" s="1"/>
  <c r="D43" i="32" s="1"/>
  <c r="D12" i="31" s="1"/>
  <c r="D43" i="31" s="1"/>
  <c r="D12" i="30" s="1"/>
  <c r="D43" i="30" s="1"/>
  <c r="D12" i="29" s="1"/>
  <c r="D43" i="29" s="1"/>
  <c r="D12" i="28" s="1"/>
  <c r="D43" i="28" s="1"/>
  <c r="D12" i="27" s="1"/>
  <c r="D43" i="27" s="1"/>
  <c r="D12" i="55" s="1"/>
  <c r="D43" i="55" s="1"/>
  <c r="D12" i="54" s="1"/>
  <c r="D43" i="54" s="1"/>
  <c r="D12" i="53" s="1"/>
  <c r="D43" i="53" s="1"/>
  <c r="D12" i="52" s="1"/>
  <c r="D43" i="52" s="1"/>
  <c r="D12" i="51" s="1"/>
  <c r="D43" i="51" s="1"/>
  <c r="D12" i="50" s="1"/>
  <c r="D43" i="50" s="1"/>
  <c r="E43" i="4"/>
  <c r="E12" i="7" s="1"/>
  <c r="E43" i="7" s="1"/>
  <c r="E12" i="8" s="1"/>
  <c r="E43" i="8" s="1"/>
  <c r="E12" i="33" s="1"/>
  <c r="E43" i="33" s="1"/>
  <c r="E12" i="32" s="1"/>
  <c r="E43" i="32" s="1"/>
  <c r="E12" i="31" s="1"/>
  <c r="E43" i="31" s="1"/>
  <c r="E12" i="30" s="1"/>
  <c r="E43" i="30" s="1"/>
  <c r="E12" i="29" s="1"/>
  <c r="E43" i="29" s="1"/>
  <c r="E12" i="28" s="1"/>
  <c r="E43" i="28" s="1"/>
  <c r="E12" i="27" s="1"/>
  <c r="E43" i="27" s="1"/>
  <c r="E12" i="55" s="1"/>
  <c r="E43" i="55" s="1"/>
  <c r="E12" i="54" s="1"/>
  <c r="E43" i="54" s="1"/>
  <c r="E12" i="53" s="1"/>
  <c r="E43" i="53" s="1"/>
  <c r="E12" i="52" s="1"/>
  <c r="E43" i="52" s="1"/>
  <c r="E12" i="51" s="1"/>
  <c r="E43" i="51" s="1"/>
  <c r="E12" i="50" s="1"/>
  <c r="E43" i="50" s="1"/>
  <c r="F43" i="4"/>
  <c r="F12" i="7" s="1"/>
  <c r="F43" i="7" s="1"/>
  <c r="F12" i="8" s="1"/>
  <c r="F43" i="8" s="1"/>
  <c r="F12" i="33" s="1"/>
  <c r="F43" i="33" s="1"/>
  <c r="F12" i="32" s="1"/>
  <c r="F43" i="32" s="1"/>
  <c r="F12" i="31" s="1"/>
  <c r="F43" i="31" s="1"/>
  <c r="F12" i="30" s="1"/>
  <c r="F43" i="30" s="1"/>
  <c r="F12" i="29" s="1"/>
  <c r="F43" i="29" s="1"/>
  <c r="F12" i="28" s="1"/>
  <c r="F43" i="28" s="1"/>
  <c r="F12" i="27" s="1"/>
  <c r="F43" i="27" s="1"/>
  <c r="F12" i="55" s="1"/>
  <c r="F43" i="55" s="1"/>
  <c r="F12" i="54" s="1"/>
  <c r="F43" i="54" s="1"/>
  <c r="F12" i="53" s="1"/>
  <c r="F43" i="53" s="1"/>
  <c r="F12" i="52" s="1"/>
  <c r="F43" i="52" s="1"/>
  <c r="F12" i="51" s="1"/>
  <c r="F43" i="51" s="1"/>
  <c r="F12" i="50" s="1"/>
  <c r="F43" i="50" s="1"/>
  <c r="G43" i="4"/>
  <c r="G12" i="7" s="1"/>
  <c r="G43" i="7" s="1"/>
  <c r="G12" i="8" s="1"/>
  <c r="G43" i="8" s="1"/>
  <c r="G12" i="33" s="1"/>
  <c r="G43" i="33" s="1"/>
  <c r="G12" i="32" s="1"/>
  <c r="G43" i="32" s="1"/>
  <c r="G12" i="31" s="1"/>
  <c r="G43" i="31" s="1"/>
  <c r="G12" i="30" s="1"/>
  <c r="G43" i="30" s="1"/>
  <c r="G12" i="29" s="1"/>
  <c r="G43" i="29" s="1"/>
  <c r="G12" i="28" s="1"/>
  <c r="G43" i="28" s="1"/>
  <c r="G12" i="27" s="1"/>
  <c r="G43" i="27" s="1"/>
  <c r="G12" i="55" s="1"/>
  <c r="G43" i="55" s="1"/>
  <c r="G12" i="54" s="1"/>
  <c r="G43" i="54" s="1"/>
  <c r="G12" i="53" s="1"/>
  <c r="G43" i="53" s="1"/>
  <c r="G12" i="52" s="1"/>
  <c r="G43" i="52" s="1"/>
  <c r="G12" i="51" s="1"/>
  <c r="G43" i="51" s="1"/>
  <c r="G12" i="50" s="1"/>
  <c r="G43" i="50" s="1"/>
  <c r="K1" i="27"/>
  <c r="K2" i="27"/>
  <c r="A5" i="27"/>
  <c r="H13" i="27"/>
  <c r="A43" i="28" s="1"/>
  <c r="H14" i="27"/>
  <c r="H15" i="27"/>
  <c r="H16" i="27"/>
  <c r="H17" i="27"/>
  <c r="H18" i="27"/>
  <c r="H19" i="27"/>
  <c r="H20" i="27"/>
  <c r="H21" i="27"/>
  <c r="H22" i="27"/>
  <c r="H23" i="27"/>
  <c r="H24" i="27"/>
  <c r="H25" i="27"/>
  <c r="H26" i="27"/>
  <c r="H27" i="27"/>
  <c r="H28" i="27"/>
  <c r="H29" i="27"/>
  <c r="H30" i="27"/>
  <c r="H31" i="27"/>
  <c r="H32" i="27"/>
  <c r="H33" i="27"/>
  <c r="H34" i="27"/>
  <c r="H35" i="27"/>
  <c r="H36" i="27"/>
  <c r="H37" i="27"/>
  <c r="H38" i="27"/>
  <c r="H39" i="27"/>
  <c r="H40" i="27"/>
  <c r="H41" i="27"/>
  <c r="H42" i="27"/>
  <c r="K1" i="55"/>
  <c r="K2" i="55"/>
  <c r="A5" i="55"/>
  <c r="H13" i="55"/>
  <c r="H14" i="55"/>
  <c r="H15" i="55"/>
  <c r="H16" i="55"/>
  <c r="H17" i="55"/>
  <c r="H18" i="55"/>
  <c r="H19" i="55"/>
  <c r="H20" i="55"/>
  <c r="H21" i="55"/>
  <c r="H22" i="55"/>
  <c r="H23" i="55"/>
  <c r="H24" i="55"/>
  <c r="H25" i="55"/>
  <c r="H26" i="55"/>
  <c r="H27" i="55"/>
  <c r="H28" i="55"/>
  <c r="H29" i="55"/>
  <c r="H30" i="55"/>
  <c r="H31" i="55"/>
  <c r="H32" i="55"/>
  <c r="H33" i="55"/>
  <c r="H34" i="55"/>
  <c r="H35" i="55"/>
  <c r="H36" i="55"/>
  <c r="H37" i="55"/>
  <c r="H38" i="55"/>
  <c r="H39" i="55"/>
  <c r="H40" i="55"/>
  <c r="H41" i="55"/>
  <c r="H42" i="55"/>
  <c r="K1" i="54"/>
  <c r="K2" i="54"/>
  <c r="A5" i="54"/>
  <c r="H13" i="54"/>
  <c r="H14" i="54"/>
  <c r="H15" i="54"/>
  <c r="H16" i="54"/>
  <c r="H17" i="54"/>
  <c r="H18" i="54"/>
  <c r="H19" i="54"/>
  <c r="H20" i="54"/>
  <c r="H21" i="54"/>
  <c r="H22" i="54"/>
  <c r="H23" i="54"/>
  <c r="H24" i="54"/>
  <c r="H25" i="54"/>
  <c r="H26" i="54"/>
  <c r="H27" i="54"/>
  <c r="H28" i="54"/>
  <c r="H29" i="54"/>
  <c r="H30" i="54"/>
  <c r="H31" i="54"/>
  <c r="H32" i="54"/>
  <c r="H33" i="54"/>
  <c r="H34" i="54"/>
  <c r="H35" i="54"/>
  <c r="H36" i="54"/>
  <c r="H37" i="54"/>
  <c r="H38" i="54"/>
  <c r="H39" i="54"/>
  <c r="H40" i="54"/>
  <c r="H41" i="54"/>
  <c r="H42" i="54"/>
  <c r="K1" i="53"/>
  <c r="K2" i="53"/>
  <c r="A5" i="53"/>
  <c r="H13" i="53"/>
  <c r="H14" i="53"/>
  <c r="A43" i="54" s="1"/>
  <c r="H15" i="53"/>
  <c r="H16" i="53"/>
  <c r="H17" i="53"/>
  <c r="H18" i="53"/>
  <c r="H19" i="53"/>
  <c r="H20" i="53"/>
  <c r="H21" i="53"/>
  <c r="H22" i="53"/>
  <c r="H23" i="53"/>
  <c r="H24" i="53"/>
  <c r="H25" i="53"/>
  <c r="H26" i="53"/>
  <c r="H27" i="53"/>
  <c r="H28" i="53"/>
  <c r="H29" i="53"/>
  <c r="H30" i="53"/>
  <c r="H31" i="53"/>
  <c r="H32" i="53"/>
  <c r="H33" i="53"/>
  <c r="H34" i="53"/>
  <c r="H35" i="53"/>
  <c r="H36" i="53"/>
  <c r="H37" i="53"/>
  <c r="H38" i="53"/>
  <c r="H39" i="53"/>
  <c r="H40" i="53"/>
  <c r="H41" i="53"/>
  <c r="H42" i="53"/>
  <c r="K1" i="52"/>
  <c r="K2" i="52"/>
  <c r="A5" i="52"/>
  <c r="H13" i="52"/>
  <c r="H14" i="52"/>
  <c r="H15" i="52"/>
  <c r="H16" i="52"/>
  <c r="H17" i="52"/>
  <c r="H18" i="52"/>
  <c r="H19" i="52"/>
  <c r="H20" i="52"/>
  <c r="H21" i="52"/>
  <c r="H22" i="52"/>
  <c r="H23" i="52"/>
  <c r="H24" i="52"/>
  <c r="H25" i="52"/>
  <c r="H26" i="52"/>
  <c r="H27" i="52"/>
  <c r="H28" i="52"/>
  <c r="H29" i="52"/>
  <c r="H30" i="52"/>
  <c r="H31" i="52"/>
  <c r="H32" i="52"/>
  <c r="H33" i="52"/>
  <c r="H34" i="52"/>
  <c r="H35" i="52"/>
  <c r="H36" i="52"/>
  <c r="H37" i="52"/>
  <c r="H38" i="52"/>
  <c r="H39" i="52"/>
  <c r="H40" i="52"/>
  <c r="H41" i="52"/>
  <c r="H42" i="52"/>
  <c r="K1" i="51"/>
  <c r="K2" i="51"/>
  <c r="A5" i="51"/>
  <c r="H13" i="51"/>
  <c r="H14" i="51"/>
  <c r="H15" i="51"/>
  <c r="H16" i="51"/>
  <c r="A43" i="52" s="1"/>
  <c r="H17" i="51"/>
  <c r="H18" i="51"/>
  <c r="H19" i="51"/>
  <c r="H20" i="51"/>
  <c r="H21" i="51"/>
  <c r="H22" i="51"/>
  <c r="H23" i="51"/>
  <c r="H24" i="51"/>
  <c r="H25" i="51"/>
  <c r="H26" i="51"/>
  <c r="H27" i="51"/>
  <c r="H28" i="51"/>
  <c r="H29" i="51"/>
  <c r="H30" i="51"/>
  <c r="H31" i="51"/>
  <c r="H32" i="51"/>
  <c r="H33" i="51"/>
  <c r="H34" i="51"/>
  <c r="H35" i="51"/>
  <c r="H36" i="51"/>
  <c r="H37" i="51"/>
  <c r="H38" i="51"/>
  <c r="H39" i="51"/>
  <c r="H40" i="51"/>
  <c r="H41" i="51"/>
  <c r="H42" i="51"/>
  <c r="K1" i="50"/>
  <c r="K2" i="50"/>
  <c r="A5" i="50"/>
  <c r="H13" i="50"/>
  <c r="H14" i="50"/>
  <c r="H15" i="50"/>
  <c r="H16" i="50"/>
  <c r="H17" i="50"/>
  <c r="H18" i="50"/>
  <c r="H19" i="50"/>
  <c r="H20" i="50"/>
  <c r="H21" i="50"/>
  <c r="H22" i="50"/>
  <c r="H23" i="50"/>
  <c r="H24" i="50"/>
  <c r="H25" i="50"/>
  <c r="H26" i="50"/>
  <c r="H27" i="50"/>
  <c r="H28" i="50"/>
  <c r="H29" i="50"/>
  <c r="H30" i="50"/>
  <c r="H31" i="50"/>
  <c r="H32" i="50"/>
  <c r="H33" i="50"/>
  <c r="H34" i="50"/>
  <c r="H35" i="50"/>
  <c r="H36" i="50"/>
  <c r="H37" i="50"/>
  <c r="H38" i="50"/>
  <c r="H39" i="50"/>
  <c r="H40" i="50"/>
  <c r="H41" i="50"/>
  <c r="H42" i="50"/>
  <c r="K1" i="7"/>
  <c r="K2" i="7"/>
  <c r="A5" i="7"/>
  <c r="H13" i="7"/>
  <c r="H14" i="7"/>
  <c r="A43" i="4" s="1"/>
  <c r="D202" i="2"/>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K1" i="8"/>
  <c r="K2" i="8"/>
  <c r="A5" i="8"/>
  <c r="H13" i="8"/>
  <c r="A43" i="7" s="1"/>
  <c r="H14" i="8"/>
  <c r="D203" i="2"/>
  <c r="H15" i="8"/>
  <c r="H16" i="8"/>
  <c r="H17" i="8"/>
  <c r="H18" i="8"/>
  <c r="H19" i="8"/>
  <c r="H20" i="8"/>
  <c r="H21" i="8"/>
  <c r="H22" i="8"/>
  <c r="H23" i="8"/>
  <c r="H24" i="8"/>
  <c r="H25" i="8"/>
  <c r="H26" i="8"/>
  <c r="H27" i="8"/>
  <c r="H28" i="8"/>
  <c r="H29" i="8"/>
  <c r="H30" i="8"/>
  <c r="H31" i="8"/>
  <c r="H32" i="8"/>
  <c r="H33" i="8"/>
  <c r="H34" i="8"/>
  <c r="H35" i="8"/>
  <c r="H36" i="8"/>
  <c r="H37" i="8"/>
  <c r="H38" i="8"/>
  <c r="H39" i="8"/>
  <c r="H40" i="8"/>
  <c r="H41" i="8"/>
  <c r="H42" i="8"/>
  <c r="K1" i="33"/>
  <c r="K2" i="33"/>
  <c r="A5" i="33"/>
  <c r="H13" i="33"/>
  <c r="H14" i="33"/>
  <c r="H15" i="33"/>
  <c r="H16" i="33"/>
  <c r="H17" i="33"/>
  <c r="H18" i="33"/>
  <c r="H19" i="33"/>
  <c r="H20" i="33"/>
  <c r="H21" i="33"/>
  <c r="H22" i="33"/>
  <c r="H23" i="33"/>
  <c r="H24" i="33"/>
  <c r="H25" i="33"/>
  <c r="H26" i="33"/>
  <c r="H27" i="33"/>
  <c r="H28" i="33"/>
  <c r="H29" i="33"/>
  <c r="H30" i="33"/>
  <c r="A43" i="8" s="1"/>
  <c r="H31" i="33"/>
  <c r="H32" i="33"/>
  <c r="H33" i="33"/>
  <c r="H34" i="33"/>
  <c r="H35" i="33"/>
  <c r="H36" i="33"/>
  <c r="H37" i="33"/>
  <c r="H38" i="33"/>
  <c r="H39" i="33"/>
  <c r="H40" i="33"/>
  <c r="H41" i="33"/>
  <c r="H42" i="33"/>
  <c r="K1" i="32"/>
  <c r="K2" i="32"/>
  <c r="A5" i="32"/>
  <c r="H13" i="32"/>
  <c r="A43" i="33" s="1"/>
  <c r="H14" i="32"/>
  <c r="H15" i="32"/>
  <c r="H16" i="32"/>
  <c r="H17" i="32"/>
  <c r="H18" i="32"/>
  <c r="H19" i="32"/>
  <c r="H20" i="32"/>
  <c r="H21" i="32"/>
  <c r="H22" i="32"/>
  <c r="H23" i="32"/>
  <c r="H24" i="32"/>
  <c r="H25" i="32"/>
  <c r="H26" i="32"/>
  <c r="H27" i="32"/>
  <c r="H28" i="32"/>
  <c r="H29" i="32"/>
  <c r="H30" i="32"/>
  <c r="H31" i="32"/>
  <c r="H32" i="32"/>
  <c r="H33" i="32"/>
  <c r="H34" i="32"/>
  <c r="H35" i="32"/>
  <c r="H36" i="32"/>
  <c r="H37" i="32"/>
  <c r="H38" i="32"/>
  <c r="H39" i="32"/>
  <c r="H40" i="32"/>
  <c r="H41" i="32"/>
  <c r="H42" i="32"/>
  <c r="K1" i="31"/>
  <c r="K2" i="31"/>
  <c r="A5" i="31"/>
  <c r="H13" i="31"/>
  <c r="H14" i="31"/>
  <c r="H15" i="31"/>
  <c r="H16" i="31"/>
  <c r="H17" i="31"/>
  <c r="H18" i="31"/>
  <c r="H19" i="31"/>
  <c r="H20" i="31"/>
  <c r="H21" i="31"/>
  <c r="H22" i="31"/>
  <c r="H23" i="31"/>
  <c r="H24" i="31"/>
  <c r="H25" i="31"/>
  <c r="H26" i="31"/>
  <c r="H27" i="31"/>
  <c r="H28" i="31"/>
  <c r="H29" i="31"/>
  <c r="H30" i="31"/>
  <c r="H31" i="31"/>
  <c r="H32" i="31"/>
  <c r="H33" i="31"/>
  <c r="H34" i="31"/>
  <c r="H35" i="31"/>
  <c r="H36" i="31"/>
  <c r="H37" i="31"/>
  <c r="H38" i="31"/>
  <c r="H39" i="31"/>
  <c r="H40" i="31"/>
  <c r="H41" i="31"/>
  <c r="H42" i="31"/>
  <c r="K1" i="30"/>
  <c r="K2" i="30"/>
  <c r="A5" i="30"/>
  <c r="H13" i="30"/>
  <c r="H14" i="30"/>
  <c r="H15" i="30"/>
  <c r="H16" i="30"/>
  <c r="H17" i="30"/>
  <c r="H18" i="30"/>
  <c r="H19" i="30"/>
  <c r="H20" i="30"/>
  <c r="H21" i="30"/>
  <c r="H22" i="30"/>
  <c r="H23" i="30"/>
  <c r="H24" i="30"/>
  <c r="H25" i="30"/>
  <c r="H26" i="30"/>
  <c r="H27" i="30"/>
  <c r="H28" i="30"/>
  <c r="H29" i="30"/>
  <c r="H30" i="30"/>
  <c r="H31" i="30"/>
  <c r="H32" i="30"/>
  <c r="H33" i="30"/>
  <c r="H34" i="30"/>
  <c r="H35" i="30"/>
  <c r="H36" i="30"/>
  <c r="H37" i="30"/>
  <c r="H38" i="30"/>
  <c r="H39" i="30"/>
  <c r="H40" i="30"/>
  <c r="H41" i="30"/>
  <c r="H42" i="30"/>
  <c r="K1" i="29"/>
  <c r="K2" i="29"/>
  <c r="A5" i="29"/>
  <c r="H13" i="29"/>
  <c r="H14" i="29"/>
  <c r="H15" i="29"/>
  <c r="H16" i="29"/>
  <c r="H17" i="29"/>
  <c r="H18" i="29"/>
  <c r="H19" i="29"/>
  <c r="H20" i="29"/>
  <c r="H21" i="29"/>
  <c r="H22" i="29"/>
  <c r="H23" i="29"/>
  <c r="H24" i="29"/>
  <c r="H25" i="29"/>
  <c r="H26" i="29"/>
  <c r="H27" i="29"/>
  <c r="H28" i="29"/>
  <c r="H29" i="29"/>
  <c r="H30" i="29"/>
  <c r="H31" i="29"/>
  <c r="H32" i="29"/>
  <c r="H33" i="29"/>
  <c r="H34" i="29"/>
  <c r="H35" i="29"/>
  <c r="H36" i="29"/>
  <c r="H37" i="29"/>
  <c r="H38" i="29"/>
  <c r="H39" i="29"/>
  <c r="H40" i="29"/>
  <c r="H41" i="29"/>
  <c r="H42" i="29"/>
  <c r="K1" i="28"/>
  <c r="K2" i="28"/>
  <c r="A5" i="28"/>
  <c r="H13" i="28"/>
  <c r="H14" i="28"/>
  <c r="H15" i="28"/>
  <c r="H16" i="28"/>
  <c r="H17" i="28"/>
  <c r="H18" i="28"/>
  <c r="H19" i="28"/>
  <c r="H20" i="28"/>
  <c r="H21" i="28"/>
  <c r="H22" i="28"/>
  <c r="H23" i="28"/>
  <c r="H24" i="28"/>
  <c r="H25" i="28"/>
  <c r="H26" i="28"/>
  <c r="H27" i="28"/>
  <c r="H28" i="28"/>
  <c r="H29" i="28"/>
  <c r="H30" i="28"/>
  <c r="H31" i="28"/>
  <c r="H32" i="28"/>
  <c r="H33" i="28"/>
  <c r="H34" i="28"/>
  <c r="H35" i="28"/>
  <c r="H36" i="28"/>
  <c r="H37" i="28"/>
  <c r="H38" i="28"/>
  <c r="H39" i="28"/>
  <c r="H40" i="28"/>
  <c r="H41" i="28"/>
  <c r="H42" i="28"/>
  <c r="A3" i="2"/>
  <c r="A3" i="12"/>
  <c r="A4" i="2"/>
  <c r="A4" i="4" s="1"/>
  <c r="A8" i="2"/>
  <c r="A8" i="54" s="1"/>
  <c r="B8" i="2"/>
  <c r="C12" i="2"/>
  <c r="D12" i="2"/>
  <c r="C210" i="2"/>
  <c r="A43" i="14"/>
  <c r="A43" i="15"/>
  <c r="A43" i="29"/>
  <c r="A43" i="31"/>
  <c r="A43" i="43"/>
  <c r="A43" i="53"/>
  <c r="C29" i="2"/>
  <c r="C28" i="2"/>
  <c r="B8" i="42"/>
  <c r="B8" i="34"/>
  <c r="A3" i="44"/>
  <c r="B8" i="51"/>
  <c r="A3" i="27"/>
  <c r="B8" i="17"/>
  <c r="A3" i="51"/>
  <c r="A3" i="45"/>
  <c r="B8" i="32"/>
  <c r="A3" i="7"/>
  <c r="A3" i="4"/>
  <c r="A3" i="43"/>
  <c r="A8" i="5"/>
  <c r="A8" i="27"/>
  <c r="A8" i="50"/>
  <c r="A8" i="4"/>
  <c r="A3" i="42"/>
  <c r="A3" i="41"/>
  <c r="A3" i="33"/>
  <c r="A3" i="54"/>
  <c r="A3" i="31"/>
  <c r="A3" i="32"/>
  <c r="A3" i="11"/>
  <c r="A3" i="34"/>
  <c r="A3" i="53"/>
  <c r="A3" i="16"/>
  <c r="A3" i="17"/>
  <c r="A3" i="3"/>
  <c r="A3" i="14"/>
  <c r="A3" i="5"/>
  <c r="A3" i="8"/>
  <c r="A3" i="13"/>
  <c r="A3" i="15"/>
  <c r="A3" i="55"/>
  <c r="A3" i="6"/>
  <c r="A3" i="50"/>
  <c r="A3" i="30"/>
  <c r="A3" i="28"/>
  <c r="A3" i="52"/>
  <c r="A3" i="29"/>
  <c r="B8" i="53"/>
  <c r="B8" i="11"/>
  <c r="A4" i="6"/>
  <c r="B8" i="52"/>
  <c r="B8" i="5"/>
  <c r="B8" i="30"/>
  <c r="B8" i="16"/>
  <c r="B8" i="55"/>
  <c r="B8" i="50"/>
  <c r="A8" i="14" l="1"/>
  <c r="A8" i="32"/>
  <c r="A8" i="6"/>
  <c r="A8" i="45"/>
  <c r="A8" i="11"/>
  <c r="A8" i="34"/>
  <c r="A8" i="29"/>
  <c r="A8" i="12"/>
  <c r="A8" i="8"/>
  <c r="A8" i="31"/>
  <c r="A8" i="16"/>
  <c r="A8" i="28"/>
  <c r="A8" i="42"/>
  <c r="A8" i="3"/>
  <c r="A8" i="30"/>
  <c r="A8" i="33"/>
  <c r="A8" i="7"/>
  <c r="A8" i="53"/>
  <c r="A8" i="13"/>
  <c r="A8" i="43"/>
  <c r="A8" i="15"/>
  <c r="A8" i="52"/>
  <c r="A8" i="41"/>
  <c r="A8" i="55"/>
  <c r="A8" i="44"/>
  <c r="A8" i="51"/>
  <c r="A8" i="17"/>
  <c r="H43" i="3"/>
  <c r="H12" i="5" s="1"/>
  <c r="H43" i="5" s="1"/>
  <c r="H12" i="6" s="1"/>
  <c r="H43" i="6" s="1"/>
  <c r="H12" i="17" s="1"/>
  <c r="H43" i="17" s="1"/>
  <c r="H12" i="16" s="1"/>
  <c r="H43" i="16" s="1"/>
  <c r="H12" i="15" s="1"/>
  <c r="H43" i="15" s="1"/>
  <c r="H12" i="14" s="1"/>
  <c r="H43" i="14" s="1"/>
  <c r="H12" i="13" s="1"/>
  <c r="H43" i="13" s="1"/>
  <c r="H12" i="12" s="1"/>
  <c r="H43" i="12" s="1"/>
  <c r="H12" i="11" s="1"/>
  <c r="H43" i="11" s="1"/>
  <c r="H12" i="34" s="1"/>
  <c r="H43" i="34" s="1"/>
  <c r="H12" i="45" s="1"/>
  <c r="H43" i="45" s="1"/>
  <c r="H12" i="44" s="1"/>
  <c r="H43" i="44" s="1"/>
  <c r="H12" i="43" s="1"/>
  <c r="H43" i="43" s="1"/>
  <c r="H12" i="42" s="1"/>
  <c r="H43" i="42" s="1"/>
  <c r="H12" i="41" s="1"/>
  <c r="H43" i="41" s="1"/>
  <c r="C40" i="2"/>
  <c r="D40" i="2"/>
  <c r="D95" i="2"/>
  <c r="C205" i="2"/>
  <c r="A4" i="16"/>
  <c r="A4" i="45"/>
  <c r="A4" i="54"/>
  <c r="A4" i="41"/>
  <c r="A4" i="50"/>
  <c r="A4" i="43"/>
  <c r="A4" i="51"/>
  <c r="A4" i="52"/>
  <c r="B8" i="45"/>
  <c r="B8" i="4"/>
  <c r="B8" i="29"/>
  <c r="B8" i="6"/>
  <c r="B8" i="31"/>
  <c r="B8" i="54"/>
  <c r="A4" i="44"/>
  <c r="A4" i="11"/>
  <c r="A4" i="17"/>
  <c r="A4" i="31"/>
  <c r="A4" i="30"/>
  <c r="A4" i="34"/>
  <c r="A4" i="3"/>
  <c r="A4" i="15"/>
  <c r="A4" i="32"/>
  <c r="A43" i="32"/>
  <c r="A43" i="55"/>
  <c r="A43" i="27"/>
  <c r="A43" i="6"/>
  <c r="A43" i="5"/>
  <c r="A43" i="12"/>
  <c r="B8" i="12"/>
  <c r="B8" i="7"/>
  <c r="A4" i="53"/>
  <c r="B8" i="33"/>
  <c r="A4" i="7"/>
  <c r="B8" i="41"/>
  <c r="B8" i="8"/>
  <c r="A4" i="5"/>
  <c r="A4" i="29"/>
  <c r="A4" i="14"/>
  <c r="A43" i="30"/>
  <c r="H43" i="4"/>
  <c r="H12" i="7" s="1"/>
  <c r="H43" i="7" s="1"/>
  <c r="H12" i="8" s="1"/>
  <c r="H43" i="8" s="1"/>
  <c r="H12" i="33" s="1"/>
  <c r="H43" i="33" s="1"/>
  <c r="H12" i="32" s="1"/>
  <c r="H43" i="32" s="1"/>
  <c r="H12" i="31" s="1"/>
  <c r="H43" i="31" s="1"/>
  <c r="H12" i="30" s="1"/>
  <c r="H43" i="30" s="1"/>
  <c r="H12" i="29" s="1"/>
  <c r="H43" i="29" s="1"/>
  <c r="H12" i="28" s="1"/>
  <c r="H43" i="28" s="1"/>
  <c r="H12" i="27" s="1"/>
  <c r="H43" i="27" s="1"/>
  <c r="H12" i="55" s="1"/>
  <c r="H43" i="55" s="1"/>
  <c r="H12" i="54" s="1"/>
  <c r="H43" i="54" s="1"/>
  <c r="H12" i="53" s="1"/>
  <c r="H43" i="53" s="1"/>
  <c r="H12" i="52" s="1"/>
  <c r="H43" i="52" s="1"/>
  <c r="H12" i="51" s="1"/>
  <c r="H43" i="51" s="1"/>
  <c r="H12" i="50" s="1"/>
  <c r="H43" i="50" s="1"/>
  <c r="A43" i="13"/>
  <c r="A43" i="42"/>
  <c r="A43" i="45"/>
  <c r="B8" i="44"/>
  <c r="A4" i="33"/>
  <c r="A4" i="42"/>
  <c r="B8" i="14"/>
  <c r="A4" i="55"/>
  <c r="B8" i="3"/>
  <c r="B8" i="15"/>
  <c r="A4" i="27"/>
  <c r="A4" i="13"/>
  <c r="A4" i="28"/>
  <c r="A4" i="12"/>
  <c r="B8" i="43"/>
  <c r="B8" i="28"/>
  <c r="B8" i="27"/>
  <c r="B8" i="13"/>
  <c r="A4" i="8"/>
  <c r="A43" i="51"/>
  <c r="A43" i="34"/>
  <c r="C207" i="2" l="1"/>
  <c r="C209" i="2" s="1"/>
  <c r="D207" i="2"/>
  <c r="D209" i="2" s="1"/>
  <c r="L1" i="9" l="1"/>
  <c r="L2" i="9" s="1"/>
  <c r="A1" i="44" s="1"/>
  <c r="A1" i="7" l="1"/>
  <c r="A1" i="17"/>
  <c r="A1" i="6"/>
  <c r="A1" i="32"/>
  <c r="A1" i="53"/>
  <c r="A1" i="15"/>
  <c r="A1" i="50"/>
  <c r="A1" i="12"/>
  <c r="A1" i="31"/>
  <c r="A1" i="33"/>
  <c r="A1" i="4"/>
  <c r="A1" i="43"/>
  <c r="A1" i="27"/>
  <c r="A1" i="52"/>
  <c r="A1" i="5"/>
  <c r="A1" i="2"/>
  <c r="A1" i="41"/>
  <c r="A1" i="13"/>
  <c r="A1" i="16"/>
  <c r="A1" i="54"/>
  <c r="A1" i="42"/>
  <c r="A1" i="34"/>
  <c r="A1" i="14"/>
  <c r="A1" i="11"/>
  <c r="A1" i="3"/>
  <c r="A1" i="8"/>
  <c r="A1" i="55"/>
  <c r="A1" i="45"/>
  <c r="A1" i="29"/>
  <c r="A1" i="51"/>
  <c r="A1" i="30"/>
  <c r="A1" i="28"/>
</calcChain>
</file>

<file path=xl/sharedStrings.xml><?xml version="1.0" encoding="utf-8"?>
<sst xmlns="http://schemas.openxmlformats.org/spreadsheetml/2006/main" count="1037" uniqueCount="244">
  <si>
    <t>CONCEPTO</t>
  </si>
  <si>
    <t xml:space="preserve">NORMA </t>
  </si>
  <si>
    <t>LEGAL</t>
  </si>
  <si>
    <t>FECHA DE</t>
  </si>
  <si>
    <t>ORIGEN</t>
  </si>
  <si>
    <t>ORGANISMOS</t>
  </si>
  <si>
    <t>DENOMINACIÓN</t>
  </si>
  <si>
    <t>CÓDIGO</t>
  </si>
  <si>
    <t>CRÉDITOS</t>
  </si>
  <si>
    <t>DEUDAS</t>
  </si>
  <si>
    <t>AUDITORIA GENERAL DE LA NACION</t>
  </si>
  <si>
    <t>CONSEJO NAC. DE INVEST. CIENT. Y TECNICAS</t>
  </si>
  <si>
    <t>COMISION NACIONAL DE ENERGIA ATOMICA</t>
  </si>
  <si>
    <t>COMISION NACIONAL DE ACTIVIDADES ESPACIALES</t>
  </si>
  <si>
    <t>ADMINISTRACION DE PARQUES NACIONALES</t>
  </si>
  <si>
    <t>INST. NAC. DEL AGUA Y DEL AMBIENTE</t>
  </si>
  <si>
    <t>SINDICATURA GENERAL DE LA NACION</t>
  </si>
  <si>
    <t>INSTITUTO NACIONAL DE ACCION MUTUAL</t>
  </si>
  <si>
    <t>AUTORIDAD REGULATORIA NUCLEAR</t>
  </si>
  <si>
    <t>TEATRO NACIONAL CERVANTES</t>
  </si>
  <si>
    <t>BIBLIOTECA NACIONAL</t>
  </si>
  <si>
    <t>INSTITUTO NACIONAL DEL TEATRO</t>
  </si>
  <si>
    <t>REGISTRO NACIONAL DE LAS PERSONAS</t>
  </si>
  <si>
    <t>DIRECCION NACIONAL DE MIGRACIONES</t>
  </si>
  <si>
    <t>SENADO DE LA NACION</t>
  </si>
  <si>
    <t>DEFENSORIA DEL PUEBLO</t>
  </si>
  <si>
    <t>CONSEJO DE LA MAGISTRATURA</t>
  </si>
  <si>
    <t>INST. NACIONAL DE ESTADISTICA Y CENSOS</t>
  </si>
  <si>
    <t>COMISION NACIONAL DE COMERCIO EXTERIOR</t>
  </si>
  <si>
    <t>POLICIA FEDERAL ARGENTINA</t>
  </si>
  <si>
    <t>SERVICIO PENITENCIARIO FEDERAL</t>
  </si>
  <si>
    <t>CORTE SUPREMA DE JUSTICIA DE LA NACION</t>
  </si>
  <si>
    <t>SERVICIO DE LA DEUDA PUBLICA</t>
  </si>
  <si>
    <t>OBLIGACIONES A CARGO DEL TESORO</t>
  </si>
  <si>
    <t>PROCURACION GENERAL DE LA NACION</t>
  </si>
  <si>
    <t>DEFENSORIA GENERAL DE LA NACION</t>
  </si>
  <si>
    <t>MINISTERIO DE DEFENSA</t>
  </si>
  <si>
    <t>ESTADO MAYOR CONJUNTO F.F.A.A.</t>
  </si>
  <si>
    <t>INST. INVEST. CIENTIFICAS Y TECNICAS F.F.A.A</t>
  </si>
  <si>
    <t>ESTADO MAYOR GENERAL DEL EJERCITO</t>
  </si>
  <si>
    <t>GENDARMERIA NACIONAL</t>
  </si>
  <si>
    <t>ESTADO MAYOR GENERAL DE LA ARMADA</t>
  </si>
  <si>
    <t>PREFECTURA NAVAL ARGENTINA</t>
  </si>
  <si>
    <t>ESTADO MAYOR GENERAL DE LA FUERZA AEREA</t>
  </si>
  <si>
    <t>INST. AYUDA FIN. PAGO DE RET. PENS. MILIT.</t>
  </si>
  <si>
    <t>COMISION NACIONAL DE VALORES</t>
  </si>
  <si>
    <t>SUPERINTENDENCIA DE SEGUROS DE LA NACION</t>
  </si>
  <si>
    <t>DIRECCION NACIONAL DE VIALIDAD</t>
  </si>
  <si>
    <t>INSTITUTO NAC. DE TECNOLOGIA AGROPECUARIA</t>
  </si>
  <si>
    <t>INST. NAC. DE INVEST. Y DESARROLLO PESQUERO</t>
  </si>
  <si>
    <t>INSTITUTO NACIONAL DE TECNOLOGIA INDUSTRIAL</t>
  </si>
  <si>
    <t>INSTITUTO NACIONAL DE VITIVINICULTURA</t>
  </si>
  <si>
    <t>TRIBUNAL DE TASACIONES DE LA NACION</t>
  </si>
  <si>
    <t>ENTE NACIONAL DE OBRAS HIDRICAS DE SANEAMIENTO</t>
  </si>
  <si>
    <t>INSTITUTO NACIONAL DE SEMILLAS</t>
  </si>
  <si>
    <t>TRIBUNAL FISCAL DE LA NACION</t>
  </si>
  <si>
    <t>INSTITUTO NACIONAL DE LA PROPIEDAD INDUSTRIAL (INPI)</t>
  </si>
  <si>
    <t>SERVICIO NACIONAL DE SANIDAD Y CALIDAD AGROALIMENTARIA</t>
  </si>
  <si>
    <t>SERVICIO GEOLOGICO MINERO ARGENTINO</t>
  </si>
  <si>
    <t>ENTE NACIONAL REGULADOR DEL GAS</t>
  </si>
  <si>
    <t>ENTE NACIONAL REGULADOR DE LA ELECTRICIDAD</t>
  </si>
  <si>
    <t>COMISION NACIONAL DE REGULACION DEL TRANSPORTE</t>
  </si>
  <si>
    <t>FONDO NACIONAL DE LAS ARTES</t>
  </si>
  <si>
    <t>COMISION NACIONAL DE EVALUACION Y ACREDITACION UNIVERSITARIA</t>
  </si>
  <si>
    <t>ADMINISTRACION NACIONAL DE LA SEG. SOCIAL</t>
  </si>
  <si>
    <t>SUPERINTENDENCIA DE RIESGOS DEL TRABAJO</t>
  </si>
  <si>
    <t>SUPERINTENDENCIA DE SERVICIOS DE SALUD</t>
  </si>
  <si>
    <t>HOSPITAL NACIONAL DR. BALDOMERO SOMMER</t>
  </si>
  <si>
    <t>ADM.NAC.DE MEDICAMENTOS, ALIMENTOS Y TECNOLOGIA MEDICA</t>
  </si>
  <si>
    <t>INST.NAC.CENTRAL UNICO COORDINADOR DE ABLACION E IMPLANTE</t>
  </si>
  <si>
    <t>ADM. NAC. DE LAB. E INST. DE SALUD DR. CARLOS G. MALBRAN</t>
  </si>
  <si>
    <t>HOSPITAL NACIONAL DR. ALEJANDRO POSADAS</t>
  </si>
  <si>
    <t>INST. DE REHABILITACION PSICOFISICA DEL SUR</t>
  </si>
  <si>
    <t>TESORERIA GENERAL DE LA NACION</t>
  </si>
  <si>
    <t>TOTALES</t>
  </si>
  <si>
    <t>SALDO AL</t>
  </si>
  <si>
    <t>INICIO</t>
  </si>
  <si>
    <t>INCREMENTOS</t>
  </si>
  <si>
    <t>DISMINUCIONES</t>
  </si>
  <si>
    <t>CIERRE</t>
  </si>
  <si>
    <t>SAF-COD</t>
  </si>
  <si>
    <t>SAF - DENOMINACIÓN</t>
  </si>
  <si>
    <t>DE HOJA 1</t>
  </si>
  <si>
    <t>DE HOJA 2</t>
  </si>
  <si>
    <t>UNIVERSIDAD DE BUENOS AIRES</t>
  </si>
  <si>
    <t>UNIVERSIDAD NACIONAL DE CATAMARCA</t>
  </si>
  <si>
    <t>UNIVERSIDAD NAC. DEL CTRO DE LA PCIA DE BS.AS.</t>
  </si>
  <si>
    <t>UNIVERSIDAD NACIONAL DEL COMAHUE</t>
  </si>
  <si>
    <t>UNIVERSIDAD NACIONAL DE CÓRDOBA</t>
  </si>
  <si>
    <t>UNIVERSIDAD NACIONAL DE CUYO</t>
  </si>
  <si>
    <t>UNIVERSIDAD NACIONAL DE ENTRE RÍOS</t>
  </si>
  <si>
    <t>UNIVERSIDAD NACIONAL DE FORMOSA</t>
  </si>
  <si>
    <t>UNIVERSIDAD NAC. DE GRAL. SAN MARTÍN PCIA. BS.AS.</t>
  </si>
  <si>
    <t>UNIVERSIDAD NACIONAL DE GRAL. SARMIENTO</t>
  </si>
  <si>
    <t>UNIVERSIDAD NACIONAL DE JUJUY</t>
  </si>
  <si>
    <t>UNIVERSIDAD NACIONAL DE LA MATANZA</t>
  </si>
  <si>
    <t>UNIVERSIDAD NACIONAL DE LA PAMPA</t>
  </si>
  <si>
    <t>UNIVERSIDAD NACIONAL DE LA PLATA</t>
  </si>
  <si>
    <t>UNIVERSIDAD NACIONAL DEL LITORAL</t>
  </si>
  <si>
    <t>UNIVERSIDAD NACIONAL DE LOMAS DE ZAMORA</t>
  </si>
  <si>
    <t>UNIVERSIDAD NACIONAL DE LUJAN</t>
  </si>
  <si>
    <t>UNIVERSIDAD NACIONAL DE MAR DEL PLATA</t>
  </si>
  <si>
    <t>UNIVERSIDAD NACIONAL DE MISIONES</t>
  </si>
  <si>
    <t>UNIVERSIDAD NACIONAL DEL NORDESTE</t>
  </si>
  <si>
    <t>UNIVERSIDAD NACIONAL DE LA PATAG. S. JUAN BOSCO</t>
  </si>
  <si>
    <t>UNIVERSIDAD NACIONAL DE QUILMES</t>
  </si>
  <si>
    <t>UNIVERSIDAD NACIONAL DE RÍO CUARTO</t>
  </si>
  <si>
    <t>UNIVERSIDAD NACIONAL DE ROSARIO</t>
  </si>
  <si>
    <t>UNIVERSIDAD NACIONAL DE SALTA</t>
  </si>
  <si>
    <t>UNIVERSIDAD NACIONAL DE SAN JUAN</t>
  </si>
  <si>
    <t>UNIVERSIDAD NACIONAL DE SAN LUIS</t>
  </si>
  <si>
    <t>UNIVERSIDAD NACIONAL DE SANTIAGO DEL ESTERO</t>
  </si>
  <si>
    <t>UNIVERSIDAD NACIONAL DEL SUR</t>
  </si>
  <si>
    <t>UNIVERSIDAD TECNOLÓGICA NACIONAL</t>
  </si>
  <si>
    <t>UNIVERSIDAD NACIONAL DE TUCUMÁN</t>
  </si>
  <si>
    <t>UNIVERSIDAD NACIONAL DE LA RIOJA</t>
  </si>
  <si>
    <t>UNIVERSIDAD NACIONAL DE LANÚS</t>
  </si>
  <si>
    <t>UNIVERSIDAD NACIONAL DE TRES DE FEBRERO</t>
  </si>
  <si>
    <t>UNIVERSIDAD NACIONAL DE VILLA MARÍA</t>
  </si>
  <si>
    <t>UNIVERSIDAD NACIONAL DE LA PATAGONIA AUSTRAL</t>
  </si>
  <si>
    <t>FIRMA                                                      FIRMA                                                      FIRMA</t>
  </si>
  <si>
    <t>Se certifica que se ha tenido a la vista la documentación de respaldo.</t>
  </si>
  <si>
    <t>Anexo Deudas</t>
  </si>
  <si>
    <t>Anexo Créditos</t>
  </si>
  <si>
    <t xml:space="preserve">  DATOS GENERALES</t>
  </si>
  <si>
    <t xml:space="preserve">  Servicio Administrativo-Financiero</t>
  </si>
  <si>
    <t>Código:</t>
  </si>
  <si>
    <t>Descripción:</t>
  </si>
  <si>
    <t xml:space="preserve">  Responsables para evacuar consultas acerca del cuadro</t>
  </si>
  <si>
    <t>Apellido y Nombres</t>
  </si>
  <si>
    <t>Cargo</t>
  </si>
  <si>
    <t>Teléfono(s) / Interno</t>
  </si>
  <si>
    <t>e-Mail</t>
  </si>
  <si>
    <t>CON ORGANISMOS DE LA ADMINISTRACIÓN NACIONAL</t>
  </si>
  <si>
    <t>DETALLE DE CRÉDITOS Y DEUDAS</t>
  </si>
  <si>
    <t>MINISTERIO DE DESARROLLO SOCIAL</t>
  </si>
  <si>
    <t>PRESUPUESTARIO</t>
  </si>
  <si>
    <t>NO PRESUPUESTARIO</t>
  </si>
  <si>
    <t xml:space="preserve">FIRMA                                                                                                                      FIRMA                                                                                                                  FIRMA                                       </t>
  </si>
  <si>
    <t>M.E.</t>
  </si>
  <si>
    <t>(1)</t>
  </si>
  <si>
    <r>
      <t>Observaciones</t>
    </r>
    <r>
      <rPr>
        <b/>
        <sz val="10"/>
        <rFont val="Times New Roman"/>
        <family val="1"/>
      </rPr>
      <t>: (1) Los movimientos y saldos expuestos en el presente Cuadro se hallan expresados en moneda de curso legal "Pesos", siendo esa la moneda de origen, excepto en los casos en que se referencie con "x" la columna moneda extranjera "ME", debiendo constar su desagregación en nota anexa al presente.</t>
    </r>
  </si>
  <si>
    <t>INSTITUTO NACIONAL DE ASUNTOS INDIGENAS</t>
  </si>
  <si>
    <t>MINISTERIO DE JUSTICIA Y DERECHOS HUMANOS</t>
  </si>
  <si>
    <t>CAJA DE RETIROS JUBILACIONES Y PENS. DE LA POLICIA FEDERAL</t>
  </si>
  <si>
    <t>SECRETARIA GENERAL DE LA PRESIDENCIA DE LA NACION</t>
  </si>
  <si>
    <t>ORGANISMO REGULADOR DE SEGURIDAD DE PRESAS</t>
  </si>
  <si>
    <t>SERVICIO NACIONAL DE REHABILITACION</t>
  </si>
  <si>
    <t>INST. NAC. C/LA DISCRIMINACION, LA XENOFOBIA Y EL RACISMO</t>
  </si>
  <si>
    <t>Servicio Administrativo Financiero</t>
  </si>
  <si>
    <t>INSTITUTO NACIONAL DE PROMOCION TURISTICA</t>
  </si>
  <si>
    <t>PROCURACION PENITENCIARIA</t>
  </si>
  <si>
    <t>UNIVERSIDAD NACIONAL DE CHILECITO</t>
  </si>
  <si>
    <t>UNIVERSIDAD NACIONAL DEL NOROESTE DE LA PROV. DE BS. AS.</t>
  </si>
  <si>
    <t>SECRETARIA NACIONAL DE NIÑEZ, ADOLESCENCIA Y FAMILIA</t>
  </si>
  <si>
    <t>POLICIA DE SEGURIDAD AEROPORTUARIA</t>
  </si>
  <si>
    <t>SERVICIO METEOROLOGICO NACIONAL</t>
  </si>
  <si>
    <t>INSTITUTO UNIVERSITARIO NACIONAL DEL ARTE</t>
  </si>
  <si>
    <t>ORGANISMO REGULADOR DEL SISTEMA NACIONAL DE AEROPUERTOS</t>
  </si>
  <si>
    <t>COLONIA NACIONAL "Dr. MANUEL A. MONTES DE OCA"</t>
  </si>
  <si>
    <t>EJERCICIO FISCAL :</t>
  </si>
  <si>
    <t>AGENCIA NACIONAL DE SEGURIDAD VIAL</t>
  </si>
  <si>
    <t>MINISTERIO DE CIENCIA, TECNOLOGIA E INNOVACION PRODUCTIVA</t>
  </si>
  <si>
    <t>ADMINISTRACIÓN NACIONAL DE LA AVIACIÓN CIVIL</t>
  </si>
  <si>
    <t>CUADRO 7.1</t>
  </si>
  <si>
    <t>MINISTERIO DE TRABAJO EMPLEO Y SEGURIDAD SOCIAL</t>
  </si>
  <si>
    <t>ENTE DE COOP.TÉCNICA Y FINANCIERA DEL SERV. PENITENCIARIO FED.</t>
  </si>
  <si>
    <t>UNIVERSIDAD NACIONAL DE RIO NEGRO</t>
  </si>
  <si>
    <t>UNIVERSIDAD NACIONAL DEL CHACO AUSTRAL</t>
  </si>
  <si>
    <t>Completar (Lista de Valores)</t>
  </si>
  <si>
    <t>MINISTERIO DE SEGURIDAD</t>
  </si>
  <si>
    <t>UNIVERSIDAD DE TIERRA DEL FUEGO E  ISLAS DEL ATLÁNTICO SUR</t>
  </si>
  <si>
    <t>FUNDACION MIGUEL LILLO</t>
  </si>
  <si>
    <t>INSTITUTO NACIONAL DE ASOCIATIVISMO Y ECONOMIA SOCIAL (INAES)</t>
  </si>
  <si>
    <t>AGENCIA DE ADMINISTRACIÓN DE BIENES DEL ESTADO</t>
  </si>
  <si>
    <t>CENTRO INTERNACIONAL PARA LA PROMOCIÓN DE LOS DERECHOS HUMANOS</t>
  </si>
  <si>
    <t>ENTE NACIONAL DE COMUNICACIONES</t>
  </si>
  <si>
    <t>AGENCIA FEDERAL DE INTELIGENCIA</t>
  </si>
  <si>
    <t>SEC. PROG. PREVENCION DE DROGA Y LUCHA CONTRA NARCOTRAFICO</t>
  </si>
  <si>
    <t>DIRECCION GRAL.DE ADMIN.JEFATURA DE GABINETE DE MINISTROS</t>
  </si>
  <si>
    <t>MINISTERIO DE RELACIONES EXTERIORES Y CULTO</t>
  </si>
  <si>
    <t>MINISTERIO DE SALUD</t>
  </si>
  <si>
    <t>CAMARA DE DIPUTADOS DE LA NACIÓN</t>
  </si>
  <si>
    <t>BIBLIOTECA DEL CONGRESO DE LA NACIÓN</t>
  </si>
  <si>
    <t>IMPRENTA DEL CONGRESO DE LA NACIÓN</t>
  </si>
  <si>
    <t>DIRECCIÓN AYUDA SOC. PERSONAL DEL CONGRESO DE LA NAC.</t>
  </si>
  <si>
    <t>MINISTERIO DE AMBIENTE Y DESARROLLO SUSTENTABLE</t>
  </si>
  <si>
    <t>MINISTERIO DE TURISMO</t>
  </si>
  <si>
    <t>MINISTERIO DEL INTERIOR, OBRAS PÚBLICAS Y VIVIENDA</t>
  </si>
  <si>
    <t>MINISTERIO DE TRANSPORTE</t>
  </si>
  <si>
    <t>MINISTERIO DE ENERGÍA Y MINERÍA</t>
  </si>
  <si>
    <t>MINISTERIO DE COMUNICACIONES</t>
  </si>
  <si>
    <t>MINISTERIO DE EDUCACION Y DEPORTE</t>
  </si>
  <si>
    <t>SECRETARIA LEGAL Y TECNICA DE PRESIDENCIA DE LA NACIÓN</t>
  </si>
  <si>
    <t>CONSEJO NACIONAL DE COORDINACIÓN DE POLÍTICAS SOCIALES</t>
  </si>
  <si>
    <t>DEFENSORÍA DEL PÚBLICO DE SERVICIOS DE COMUNICACIÓN AUDIOVISUAL</t>
  </si>
  <si>
    <t>SITEMA FEDERAL DE MEDIOS Y CONTENIDOS PÚBLICOS</t>
  </si>
  <si>
    <t>MINISTERIO DE PRODUCCIÓN</t>
  </si>
  <si>
    <t>SUBSECRETARÍA DEL SERVICIO LOGÍSTICO DE LA DEFENSA</t>
  </si>
  <si>
    <t>INSTITUTO GEOGRAFICO NACIONAL</t>
  </si>
  <si>
    <t>UNIDAD DE INFORMACIÓN FINANCIERA</t>
  </si>
  <si>
    <t>UNIVERSIDAD NACIONAL DE VILLA MERCEDES</t>
  </si>
  <si>
    <t>UNIVERSIDAD NACIONAL DE AVELLANEDA</t>
  </si>
  <si>
    <t>UNIVERSIDAD NACIONAL DEL OESTE</t>
  </si>
  <si>
    <t>UNIVERSIDAD NACIONAL DE MORENO</t>
  </si>
  <si>
    <t>UNIVERSIDAD NACIONAL ARTURO JAURETCHE</t>
  </si>
  <si>
    <t>UNIVERSIDAD NACIONAL DE JOSÉ CLEMENTE PAZ</t>
  </si>
  <si>
    <t>UNIVERSIDAD NACIONAL DE LOS COMECHINGONES</t>
  </si>
  <si>
    <t>UNIVERSIDAD NACIONAL DE HURLINGHAM</t>
  </si>
  <si>
    <t>UNIVERSIDAD NACIONAL ALTO URUGUAY</t>
  </si>
  <si>
    <t>UNIVERSIDAD DE LA DEFENSA NACIONAL</t>
  </si>
  <si>
    <t>BANCO NACIONAL DE DATOS GENÉTICOS (BNDG)</t>
  </si>
  <si>
    <t>AGENCIA NACIONAL DE PROMOCIÓN DE LA INVESTIGACIÓN, EL DESARROLLO TECNOLÓGICO Y LA INNOVACIÓN</t>
  </si>
  <si>
    <t>AGENCIA NACIONAL DE MATERIALES CONTROLADOS</t>
  </si>
  <si>
    <t>AGENCIA DE ACCESO A LA INFORMACIÓN PÚBLICA</t>
  </si>
  <si>
    <t>DIRECCIÓN DE ASISTENCIA JUDICIAL EN DELITOS COMPLEJOS Y CRIMEN ORGANIZADO</t>
  </si>
  <si>
    <t>PROCURACIÓN DEL TESORO DE LA NACIÓN</t>
  </si>
  <si>
    <t>MINISTERIO DE OBRAS PÚBLICAS</t>
  </si>
  <si>
    <t>MINISTERIO DE DESARROLLO TERRITORIAL Y HÁBITAT</t>
  </si>
  <si>
    <t>SECRETARÍA DE COMUNICACIÓN Y PRENSA</t>
  </si>
  <si>
    <t>OFICINA DE PRESUPUESTO DEL CONGRESO</t>
  </si>
  <si>
    <t>DEFENSORÍA DE LOS DERECHOS DE LAS NIÑAS, NIÑOS Y ADOLESCENTES</t>
  </si>
  <si>
    <t>MINISTERIO DE LAS MUJERES, GÉNEROS Y DIVERSIDAD</t>
  </si>
  <si>
    <t>INSTITUTO NACIONAL DEL CÁNCER (INC)</t>
  </si>
  <si>
    <t>AGENCIA NACIONAL DE LABORATORIOS PÚBLICOS (ANLAP)</t>
  </si>
  <si>
    <t>AGENCIA NACIONAL DE DISCAPACIDAD</t>
  </si>
  <si>
    <t>INSTITUTO NACIONAL DE LAS MUJERES (INAM)</t>
  </si>
  <si>
    <t>JUNTA DE SEGURIDAD EN EL TRANSPORTE</t>
  </si>
  <si>
    <t>HOSP.NACIONAL EN RED ESPEC. EN SALUD MENTAL Y ADIC. LIC. BONAPARTE</t>
  </si>
  <si>
    <t>MINISTERIO DE CULTURA</t>
  </si>
  <si>
    <t>MINISTERIO DE ECONOMIA</t>
  </si>
  <si>
    <t>SECRETARIA DE AGRICULTURA, GANADERIA Y PESCA</t>
  </si>
  <si>
    <t>COMITÉ NACIONAL PARA LA PREVENCION DE LA TORTURA</t>
  </si>
  <si>
    <t>UNIVBERSIDAD NACIONAL DE SAN ANTONIO DE ARECO</t>
  </si>
  <si>
    <t>UNIVBERSIDAD NACIONAL DE RAFAELA</t>
  </si>
  <si>
    <t>UNIVBERSIDAD NACIONAL GUILLERMO BROWN</t>
  </si>
  <si>
    <t>UNIVBERSIDAD PEDAGOGICA NACIONAL</t>
  </si>
  <si>
    <t>UNIVBERSIDAD NACIONAL RAUL SCALABRINI OPRTIZ</t>
  </si>
  <si>
    <t>INSTITUTO UNIVERSITARIO DE LOS DERECHOS HUMANOS</t>
  </si>
  <si>
    <t>ORGANISMOS NO VIGENTES</t>
  </si>
  <si>
    <t xml:space="preserve">          FIRMA                                                                                    FIRMA                                                                                              FIRMA</t>
  </si>
  <si>
    <t>xxx</t>
  </si>
  <si>
    <t>RESÚMEN DE CRÉDITOS Y DEUDAS AL 31 DE DICIEMBRE DEL EJERCICIO QUE SE CIERRA</t>
  </si>
  <si>
    <t>DETALLE DE DEUDAS AL 31 DE DICIEMBRE DEL EJERCICIO QUE SE CIERRA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</si>
</sst>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_);_(* \(#,##0\);_(* &quot;-&quot;_);_(@_)"/>
    <numFmt numFmtId="165" formatCode="_(* #,##0.00_);_(* \(#,##0.00\);_(* &quot;-&quot;_);_(@_)"/>
  </numFmts>
  <fonts count="15" x14ac:knownFonts="1">
    <font>
      <sz val="10"/>
      <name val="Arial"/>
    </font>
    <font>
      <sz val="10"/>
      <name val="Arial"/>
      <family val="2"/>
    </font>
    <font>
      <sz val="12"/>
      <name val="Times New Roman"/>
      <family val="1"/>
    </font>
    <font>
      <b/>
      <sz val="12"/>
      <name val="Times New Roman"/>
      <family val="1"/>
    </font>
    <font>
      <sz val="10"/>
      <name val="Times New Roman"/>
      <family val="1"/>
    </font>
    <font>
      <sz val="11"/>
      <name val="Times New Roman"/>
      <family val="1"/>
    </font>
    <font>
      <b/>
      <sz val="10"/>
      <name val="Times New Roman"/>
      <family val="1"/>
    </font>
    <font>
      <b/>
      <sz val="9"/>
      <name val="Arial"/>
      <family val="2"/>
    </font>
    <font>
      <b/>
      <sz val="11"/>
      <name val="Times New Roman"/>
      <family val="1"/>
    </font>
    <font>
      <i/>
      <sz val="11"/>
      <name val="Times New Roman"/>
      <family val="1"/>
    </font>
    <font>
      <b/>
      <sz val="8"/>
      <name val="Times New Roman"/>
      <family val="1"/>
    </font>
    <font>
      <b/>
      <u/>
      <sz val="10"/>
      <name val="Times New Roman"/>
      <family val="1"/>
    </font>
    <font>
      <sz val="8"/>
      <name val="Times New Roman"/>
      <family val="1"/>
    </font>
    <font>
      <sz val="11"/>
      <color rgb="FF000000"/>
      <name val="Times New Roman"/>
      <family val="1"/>
    </font>
    <font>
      <b/>
      <sz val="11"/>
      <color rgb="FF000000"/>
      <name val="Times New Roman"/>
      <family val="1"/>
    </font>
  </fonts>
  <fills count="2">
    <fill>
      <patternFill patternType="none"/>
    </fill>
    <fill>
      <patternFill patternType="gray125"/>
    </fill>
  </fills>
  <borders count="45">
    <border>
      <left/>
      <right/>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top/>
      <bottom/>
      <diagonal/>
    </border>
    <border>
      <left style="thin">
        <color indexed="64"/>
      </left>
      <right/>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right style="thin">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2">
    <xf numFmtId="0" fontId="0" fillId="0" borderId="0"/>
    <xf numFmtId="164" fontId="1" fillId="0" borderId="0" applyFont="0" applyFill="0" applyBorder="0" applyAlignment="0" applyProtection="0"/>
  </cellStyleXfs>
  <cellXfs count="141">
    <xf numFmtId="0" fontId="0" fillId="0" borderId="0" xfId="0"/>
    <xf numFmtId="0" fontId="2" fillId="0" borderId="1" xfId="0" applyFont="1" applyBorder="1" applyProtection="1">
      <protection locked="0"/>
    </xf>
    <xf numFmtId="15" fontId="2" fillId="0" borderId="2" xfId="0" applyNumberFormat="1" applyFont="1" applyBorder="1" applyProtection="1">
      <protection locked="0"/>
    </xf>
    <xf numFmtId="0" fontId="2" fillId="0" borderId="2" xfId="0" applyFont="1" applyBorder="1" applyProtection="1">
      <protection locked="0"/>
    </xf>
    <xf numFmtId="0" fontId="2" fillId="0" borderId="3" xfId="0" applyFont="1" applyBorder="1" applyProtection="1">
      <protection locked="0"/>
    </xf>
    <xf numFmtId="15" fontId="2" fillId="0" borderId="4" xfId="0" applyNumberFormat="1" applyFont="1" applyBorder="1" applyProtection="1">
      <protection locked="0"/>
    </xf>
    <xf numFmtId="0" fontId="2" fillId="0" borderId="4" xfId="0" applyFont="1" applyBorder="1" applyProtection="1">
      <protection locked="0"/>
    </xf>
    <xf numFmtId="0" fontId="2" fillId="0" borderId="5" xfId="0" applyFont="1" applyBorder="1" applyProtection="1">
      <protection locked="0"/>
    </xf>
    <xf numFmtId="0" fontId="2" fillId="0" borderId="6" xfId="0" applyFont="1" applyBorder="1" applyProtection="1">
      <protection locked="0"/>
    </xf>
    <xf numFmtId="0" fontId="2" fillId="0" borderId="0" xfId="0" applyFont="1" applyProtection="1"/>
    <xf numFmtId="0" fontId="3" fillId="0" borderId="0" xfId="0" applyFont="1" applyProtection="1"/>
    <xf numFmtId="0" fontId="3" fillId="0" borderId="0" xfId="0" applyFont="1" applyAlignment="1" applyProtection="1">
      <alignment horizontal="center"/>
    </xf>
    <xf numFmtId="0" fontId="6" fillId="0" borderId="7" xfId="0" applyFont="1" applyBorder="1" applyAlignment="1" applyProtection="1">
      <alignment horizontal="center"/>
    </xf>
    <xf numFmtId="0" fontId="2" fillId="0" borderId="8" xfId="0" applyFont="1" applyBorder="1" applyProtection="1"/>
    <xf numFmtId="0" fontId="2" fillId="0" borderId="9" xfId="0" applyFont="1" applyBorder="1" applyProtection="1"/>
    <xf numFmtId="0" fontId="2" fillId="0" borderId="10" xfId="0" applyFont="1" applyBorder="1" applyProtection="1"/>
    <xf numFmtId="0" fontId="2" fillId="0" borderId="0" xfId="0" applyFont="1" applyAlignment="1" applyProtection="1">
      <alignment horizontal="centerContinuous"/>
    </xf>
    <xf numFmtId="0" fontId="4" fillId="0" borderId="11" xfId="0" applyFont="1" applyBorder="1" applyAlignment="1" applyProtection="1">
      <alignment horizontal="center" vertical="center"/>
    </xf>
    <xf numFmtId="0" fontId="4" fillId="0" borderId="12" xfId="0" applyFont="1" applyBorder="1" applyAlignment="1" applyProtection="1">
      <alignment horizontal="center" vertical="center"/>
    </xf>
    <xf numFmtId="0" fontId="4" fillId="0" borderId="13" xfId="0" applyFont="1" applyBorder="1" applyAlignment="1" applyProtection="1">
      <alignment horizontal="center" vertical="center"/>
    </xf>
    <xf numFmtId="0" fontId="4" fillId="0" borderId="14" xfId="0" applyFont="1" applyBorder="1" applyAlignment="1" applyProtection="1">
      <alignment horizontal="center" vertical="center"/>
    </xf>
    <xf numFmtId="0" fontId="4" fillId="0" borderId="0" xfId="0" applyFont="1" applyBorder="1" applyAlignment="1" applyProtection="1">
      <alignment horizontal="center" vertical="center"/>
    </xf>
    <xf numFmtId="0" fontId="4" fillId="0" borderId="10" xfId="0" applyFont="1" applyBorder="1" applyAlignment="1" applyProtection="1">
      <alignment horizontal="center" vertical="center"/>
    </xf>
    <xf numFmtId="0" fontId="6" fillId="0" borderId="15" xfId="0" applyFont="1" applyBorder="1" applyProtection="1"/>
    <xf numFmtId="15" fontId="2" fillId="0" borderId="16" xfId="0" applyNumberFormat="1" applyFont="1" applyBorder="1" applyProtection="1"/>
    <xf numFmtId="0" fontId="2" fillId="0" borderId="12" xfId="0" applyFont="1" applyBorder="1" applyProtection="1"/>
    <xf numFmtId="0" fontId="2" fillId="0" borderId="5" xfId="0" applyFont="1" applyBorder="1" applyProtection="1"/>
    <xf numFmtId="0" fontId="4" fillId="0" borderId="11" xfId="0" applyFont="1" applyBorder="1" applyAlignment="1" applyProtection="1">
      <alignment horizontal="center"/>
    </xf>
    <xf numFmtId="0" fontId="4" fillId="0" borderId="13" xfId="0" applyFont="1" applyBorder="1" applyAlignment="1" applyProtection="1">
      <alignment horizontal="center"/>
    </xf>
    <xf numFmtId="0" fontId="4" fillId="0" borderId="17" xfId="0" applyFont="1" applyBorder="1" applyAlignment="1" applyProtection="1">
      <alignment horizontal="center"/>
    </xf>
    <xf numFmtId="0" fontId="4" fillId="0" borderId="9" xfId="0" applyFont="1" applyBorder="1" applyAlignment="1" applyProtection="1">
      <alignment horizontal="center" vertical="center"/>
    </xf>
    <xf numFmtId="0" fontId="4" fillId="0" borderId="10" xfId="0" applyFont="1" applyBorder="1" applyAlignment="1" applyProtection="1">
      <alignment horizontal="center"/>
    </xf>
    <xf numFmtId="0" fontId="4" fillId="0" borderId="17" xfId="0" applyFont="1" applyBorder="1" applyAlignment="1" applyProtection="1">
      <alignment horizontal="center" vertical="center"/>
    </xf>
    <xf numFmtId="0" fontId="3" fillId="0" borderId="0" xfId="0" applyFont="1" applyAlignment="1" applyProtection="1">
      <alignment horizontal="right"/>
    </xf>
    <xf numFmtId="0" fontId="8" fillId="0" borderId="0" xfId="0" applyFont="1" applyAlignment="1" applyProtection="1">
      <alignment horizontal="center"/>
    </xf>
    <xf numFmtId="0" fontId="6" fillId="0" borderId="0" xfId="0" applyFont="1" applyProtection="1"/>
    <xf numFmtId="165" fontId="2" fillId="0" borderId="2" xfId="1" applyNumberFormat="1" applyFont="1" applyBorder="1" applyProtection="1">
      <protection locked="0"/>
    </xf>
    <xf numFmtId="165" fontId="2" fillId="0" borderId="4" xfId="1" applyNumberFormat="1" applyFont="1" applyBorder="1" applyProtection="1">
      <protection locked="0"/>
    </xf>
    <xf numFmtId="165" fontId="3" fillId="0" borderId="18" xfId="1" applyNumberFormat="1" applyFont="1" applyBorder="1" applyProtection="1"/>
    <xf numFmtId="165" fontId="3" fillId="0" borderId="19" xfId="1" applyNumberFormat="1" applyFont="1" applyBorder="1" applyProtection="1"/>
    <xf numFmtId="0" fontId="7" fillId="0" borderId="0" xfId="0" applyFont="1" applyProtection="1"/>
    <xf numFmtId="0" fontId="5" fillId="0" borderId="0" xfId="0" applyFont="1" applyProtection="1"/>
    <xf numFmtId="0" fontId="8" fillId="0" borderId="0" xfId="0" applyFont="1" applyAlignment="1" applyProtection="1">
      <alignment horizontal="right"/>
    </xf>
    <xf numFmtId="0" fontId="8" fillId="0" borderId="15" xfId="0" applyFont="1" applyBorder="1" applyProtection="1"/>
    <xf numFmtId="0" fontId="5" fillId="0" borderId="16" xfId="0" applyFont="1" applyBorder="1" applyProtection="1"/>
    <xf numFmtId="0" fontId="5" fillId="0" borderId="20" xfId="0" applyFont="1" applyBorder="1" applyProtection="1"/>
    <xf numFmtId="0" fontId="8" fillId="0" borderId="21" xfId="0" applyFont="1" applyBorder="1" applyProtection="1"/>
    <xf numFmtId="0" fontId="5" fillId="0" borderId="21" xfId="0" applyFont="1" applyBorder="1" applyProtection="1"/>
    <xf numFmtId="0" fontId="9" fillId="0" borderId="0" xfId="0" applyFont="1" applyAlignment="1" applyProtection="1">
      <alignment horizontal="right"/>
    </xf>
    <xf numFmtId="0" fontId="8" fillId="0" borderId="22" xfId="0" applyFont="1" applyBorder="1" applyAlignment="1" applyProtection="1">
      <alignment horizontal="left"/>
      <protection locked="0"/>
    </xf>
    <xf numFmtId="0" fontId="8" fillId="0" borderId="0" xfId="0" applyFont="1" applyAlignment="1" applyProtection="1">
      <alignment horizontal="left"/>
    </xf>
    <xf numFmtId="0" fontId="8" fillId="0" borderId="23" xfId="0" applyFont="1" applyBorder="1" applyProtection="1">
      <protection locked="0"/>
    </xf>
    <xf numFmtId="0" fontId="5" fillId="0" borderId="24" xfId="0" applyFont="1" applyBorder="1" applyProtection="1"/>
    <xf numFmtId="0" fontId="5" fillId="0" borderId="25" xfId="0" applyFont="1" applyBorder="1" applyProtection="1"/>
    <xf numFmtId="0" fontId="8" fillId="0" borderId="0" xfId="0" applyFont="1" applyProtection="1"/>
    <xf numFmtId="0" fontId="9" fillId="0" borderId="26" xfId="0" applyFont="1" applyBorder="1" applyProtection="1"/>
    <xf numFmtId="0" fontId="5" fillId="0" borderId="27" xfId="0" applyFont="1" applyBorder="1" applyProtection="1"/>
    <xf numFmtId="0" fontId="5" fillId="0" borderId="28" xfId="0" applyFont="1" applyBorder="1" applyProtection="1">
      <protection locked="0"/>
    </xf>
    <xf numFmtId="0" fontId="9" fillId="0" borderId="23" xfId="0" applyFont="1" applyBorder="1" applyProtection="1"/>
    <xf numFmtId="0" fontId="5" fillId="0" borderId="24" xfId="0" applyFont="1" applyBorder="1" applyProtection="1">
      <protection locked="0"/>
    </xf>
    <xf numFmtId="0" fontId="9" fillId="0" borderId="29" xfId="0" applyFont="1" applyBorder="1" applyProtection="1"/>
    <xf numFmtId="0" fontId="5" fillId="0" borderId="30" xfId="0" applyFont="1" applyBorder="1" applyProtection="1"/>
    <xf numFmtId="0" fontId="5" fillId="0" borderId="21" xfId="0" applyFont="1" applyBorder="1" applyProtection="1">
      <protection locked="0"/>
    </xf>
    <xf numFmtId="0" fontId="5" fillId="0" borderId="27" xfId="0" applyFont="1" applyBorder="1" applyProtection="1">
      <protection locked="0"/>
    </xf>
    <xf numFmtId="0" fontId="5" fillId="0" borderId="25" xfId="0" applyFont="1" applyBorder="1" applyProtection="1">
      <protection locked="0"/>
    </xf>
    <xf numFmtId="0" fontId="5" fillId="0" borderId="30" xfId="0" applyFont="1" applyBorder="1" applyProtection="1">
      <protection locked="0"/>
    </xf>
    <xf numFmtId="0" fontId="5" fillId="0" borderId="31" xfId="0" applyFont="1" applyBorder="1" applyProtection="1"/>
    <xf numFmtId="165" fontId="2" fillId="0" borderId="32" xfId="1" applyNumberFormat="1" applyFont="1" applyBorder="1" applyProtection="1"/>
    <xf numFmtId="4" fontId="2" fillId="0" borderId="0" xfId="0" applyNumberFormat="1" applyFont="1" applyBorder="1" applyProtection="1"/>
    <xf numFmtId="165" fontId="2" fillId="0" borderId="33" xfId="1" applyNumberFormat="1" applyFont="1" applyBorder="1" applyProtection="1"/>
    <xf numFmtId="165" fontId="3" fillId="0" borderId="34" xfId="1" applyNumberFormat="1" applyFont="1" applyBorder="1" applyProtection="1"/>
    <xf numFmtId="4" fontId="3" fillId="0" borderId="0" xfId="0" applyNumberFormat="1" applyFont="1" applyBorder="1" applyProtection="1"/>
    <xf numFmtId="165" fontId="2" fillId="0" borderId="2" xfId="1" applyNumberFormat="1" applyFont="1" applyBorder="1" applyProtection="1"/>
    <xf numFmtId="165" fontId="2" fillId="0" borderId="4" xfId="1" applyNumberFormat="1" applyFont="1" applyBorder="1" applyProtection="1"/>
    <xf numFmtId="165" fontId="3" fillId="0" borderId="35" xfId="1" applyNumberFormat="1" applyFont="1" applyBorder="1" applyProtection="1"/>
    <xf numFmtId="0" fontId="2" fillId="0" borderId="35" xfId="0" applyFont="1" applyBorder="1" applyProtection="1"/>
    <xf numFmtId="0" fontId="2" fillId="0" borderId="36" xfId="0" applyFont="1" applyBorder="1" applyProtection="1"/>
    <xf numFmtId="165" fontId="2" fillId="0" borderId="37" xfId="1" applyNumberFormat="1" applyFont="1" applyBorder="1" applyProtection="1"/>
    <xf numFmtId="0" fontId="10" fillId="0" borderId="0" xfId="0" applyFont="1" applyProtection="1"/>
    <xf numFmtId="0" fontId="5" fillId="0" borderId="3" xfId="0" applyFont="1" applyBorder="1" applyAlignment="1" applyProtection="1">
      <alignment horizontal="center"/>
      <protection locked="0"/>
    </xf>
    <xf numFmtId="0" fontId="6" fillId="0" borderId="11" xfId="0" applyFont="1" applyBorder="1" applyAlignment="1" applyProtection="1">
      <alignment horizontal="center" vertical="center"/>
    </xf>
    <xf numFmtId="49" fontId="6" fillId="0" borderId="17" xfId="0" applyNumberFormat="1" applyFont="1" applyBorder="1" applyAlignment="1" applyProtection="1">
      <alignment horizontal="center" vertical="center"/>
    </xf>
    <xf numFmtId="0" fontId="2" fillId="0" borderId="32" xfId="0" applyFont="1" applyBorder="1" applyProtection="1"/>
    <xf numFmtId="165" fontId="3" fillId="0" borderId="12" xfId="1" applyNumberFormat="1" applyFont="1" applyBorder="1" applyProtection="1">
      <protection locked="0"/>
    </xf>
    <xf numFmtId="165" fontId="3" fillId="0" borderId="38" xfId="1" applyNumberFormat="1" applyFont="1" applyBorder="1" applyProtection="1">
      <protection locked="0"/>
    </xf>
    <xf numFmtId="165" fontId="2" fillId="0" borderId="32" xfId="1" applyNumberFormat="1" applyFont="1" applyBorder="1" applyProtection="1">
      <protection locked="0"/>
    </xf>
    <xf numFmtId="165" fontId="2" fillId="0" borderId="33" xfId="1" applyNumberFormat="1" applyFont="1" applyBorder="1" applyProtection="1">
      <protection locked="0"/>
    </xf>
    <xf numFmtId="4" fontId="2" fillId="0" borderId="4" xfId="1" applyNumberFormat="1" applyFont="1" applyBorder="1" applyProtection="1">
      <protection locked="0"/>
    </xf>
    <xf numFmtId="165" fontId="2" fillId="0" borderId="4" xfId="1" applyNumberFormat="1" applyFont="1" applyFill="1" applyBorder="1" applyProtection="1">
      <protection locked="0"/>
    </xf>
    <xf numFmtId="165" fontId="2" fillId="0" borderId="33" xfId="1" applyNumberFormat="1" applyFont="1" applyFill="1" applyBorder="1" applyProtection="1">
      <protection locked="0"/>
    </xf>
    <xf numFmtId="165" fontId="0" fillId="0" borderId="33" xfId="0" applyNumberFormat="1" applyBorder="1" applyProtection="1">
      <protection locked="0"/>
    </xf>
    <xf numFmtId="15" fontId="0" fillId="0" borderId="33" xfId="0" applyNumberFormat="1" applyBorder="1" applyProtection="1">
      <protection locked="0"/>
    </xf>
    <xf numFmtId="165" fontId="2" fillId="0" borderId="39" xfId="1" applyNumberFormat="1" applyFont="1" applyFill="1" applyBorder="1" applyProtection="1">
      <protection locked="0"/>
    </xf>
    <xf numFmtId="0" fontId="8" fillId="0" borderId="0" xfId="0" applyFont="1" applyAlignment="1" applyProtection="1">
      <alignment horizontal="center"/>
      <protection locked="0"/>
    </xf>
    <xf numFmtId="0" fontId="8" fillId="0" borderId="0" xfId="0" applyFont="1" applyAlignment="1" applyProtection="1">
      <alignment horizontal="left"/>
      <protection locked="0"/>
    </xf>
    <xf numFmtId="0" fontId="12" fillId="0" borderId="0" xfId="0" applyFont="1" applyProtection="1"/>
    <xf numFmtId="0" fontId="4" fillId="0" borderId="14" xfId="0" applyFont="1" applyBorder="1" applyAlignment="1" applyProtection="1">
      <alignment horizontal="center"/>
    </xf>
    <xf numFmtId="0" fontId="5" fillId="0" borderId="14" xfId="0" applyFont="1" applyFill="1" applyBorder="1" applyAlignment="1" applyProtection="1">
      <alignment horizontal="left" vertical="center" wrapText="1"/>
    </xf>
    <xf numFmtId="0" fontId="5" fillId="0" borderId="14" xfId="0" applyFont="1" applyBorder="1" applyAlignment="1" applyProtection="1">
      <alignment horizontal="left" vertical="center" wrapText="1"/>
    </xf>
    <xf numFmtId="0" fontId="5" fillId="0" borderId="14" xfId="0" applyFont="1" applyBorder="1" applyAlignment="1">
      <alignment horizontal="left" vertical="center" wrapText="1"/>
    </xf>
    <xf numFmtId="0" fontId="5" fillId="0" borderId="17" xfId="0" applyFont="1" applyBorder="1" applyAlignment="1" applyProtection="1">
      <alignment horizontal="left" vertical="center" wrapText="1"/>
    </xf>
    <xf numFmtId="0" fontId="5" fillId="0" borderId="14" xfId="0" applyFont="1" applyFill="1" applyBorder="1" applyAlignment="1" applyProtection="1">
      <alignment horizontal="center" vertical="center" wrapText="1"/>
    </xf>
    <xf numFmtId="0" fontId="5" fillId="0" borderId="17" xfId="0" applyFont="1" applyFill="1" applyBorder="1" applyAlignment="1" applyProtection="1">
      <alignment horizontal="center" vertical="center" wrapText="1"/>
    </xf>
    <xf numFmtId="0" fontId="13" fillId="0" borderId="14" xfId="0" applyFont="1" applyBorder="1" applyAlignment="1">
      <alignment horizontal="center" vertical="center" wrapText="1"/>
    </xf>
    <xf numFmtId="0" fontId="13" fillId="0" borderId="14" xfId="0" applyFont="1" applyBorder="1" applyAlignment="1">
      <alignment horizontal="left" vertical="center" wrapText="1"/>
    </xf>
    <xf numFmtId="165" fontId="5" fillId="0" borderId="14" xfId="1" applyNumberFormat="1" applyFont="1" applyFill="1" applyBorder="1" applyAlignment="1" applyProtection="1">
      <alignment horizontal="right" vertical="center"/>
    </xf>
    <xf numFmtId="165" fontId="5" fillId="0" borderId="17" xfId="1" applyNumberFormat="1" applyFont="1" applyFill="1" applyBorder="1" applyAlignment="1" applyProtection="1">
      <alignment horizontal="right" vertical="center"/>
    </xf>
    <xf numFmtId="0" fontId="8" fillId="0" borderId="0" xfId="0" applyFont="1" applyAlignment="1" applyProtection="1">
      <alignment horizontal="center"/>
    </xf>
    <xf numFmtId="0" fontId="14" fillId="0" borderId="14" xfId="0" applyFont="1" applyBorder="1" applyAlignment="1">
      <alignment horizontal="left" vertical="center" wrapText="1"/>
    </xf>
    <xf numFmtId="0" fontId="14" fillId="0" borderId="14" xfId="0" applyFont="1" applyBorder="1" applyAlignment="1">
      <alignment horizontal="center" vertical="center" wrapText="1"/>
    </xf>
    <xf numFmtId="165" fontId="8" fillId="0" borderId="14" xfId="1" applyNumberFormat="1" applyFont="1" applyFill="1" applyBorder="1" applyAlignment="1" applyProtection="1">
      <alignment horizontal="right" vertical="center"/>
    </xf>
    <xf numFmtId="0" fontId="8" fillId="0" borderId="0" xfId="0" applyFont="1" applyAlignment="1" applyProtection="1">
      <alignment horizontal="center"/>
    </xf>
    <xf numFmtId="0" fontId="3" fillId="0" borderId="15" xfId="0" applyFont="1" applyBorder="1" applyAlignment="1" applyProtection="1">
      <alignment horizontal="center"/>
    </xf>
    <xf numFmtId="0" fontId="3" fillId="0" borderId="20" xfId="0" applyFont="1" applyBorder="1" applyAlignment="1" applyProtection="1">
      <alignment horizontal="center"/>
    </xf>
    <xf numFmtId="0" fontId="3" fillId="0" borderId="0" xfId="0" applyFont="1" applyAlignment="1" applyProtection="1">
      <alignment horizontal="center"/>
    </xf>
    <xf numFmtId="0" fontId="3" fillId="0" borderId="0" xfId="0" applyFont="1" applyAlignment="1" applyProtection="1">
      <alignment horizontal="center" wrapText="1"/>
    </xf>
    <xf numFmtId="0" fontId="4" fillId="0" borderId="11" xfId="0" applyFont="1" applyBorder="1" applyAlignment="1" applyProtection="1">
      <alignment horizontal="center" vertical="center"/>
    </xf>
    <xf numFmtId="0" fontId="0" fillId="0" borderId="14" xfId="0" applyBorder="1" applyAlignment="1" applyProtection="1">
      <alignment horizontal="center" vertical="center"/>
    </xf>
    <xf numFmtId="0" fontId="6" fillId="0" borderId="40" xfId="0" applyFont="1" applyBorder="1" applyAlignment="1" applyProtection="1">
      <alignment horizontal="center"/>
    </xf>
    <xf numFmtId="0" fontId="6" fillId="0" borderId="41" xfId="0" applyFont="1" applyBorder="1" applyAlignment="1" applyProtection="1">
      <alignment horizontal="center"/>
    </xf>
    <xf numFmtId="0" fontId="6" fillId="0" borderId="42" xfId="0" applyFont="1" applyBorder="1" applyAlignment="1" applyProtection="1">
      <alignment horizontal="center"/>
    </xf>
    <xf numFmtId="0" fontId="4" fillId="0" borderId="15" xfId="0" applyFont="1" applyBorder="1" applyAlignment="1" applyProtection="1">
      <alignment horizontal="center" vertical="center" wrapText="1"/>
    </xf>
    <xf numFmtId="0" fontId="4" fillId="0" borderId="20" xfId="0" applyFont="1" applyBorder="1" applyAlignment="1" applyProtection="1">
      <alignment horizontal="center" vertical="center" wrapText="1"/>
    </xf>
    <xf numFmtId="0" fontId="0" fillId="0" borderId="17" xfId="0" applyBorder="1" applyAlignment="1" applyProtection="1">
      <alignment horizontal="center" vertical="center"/>
    </xf>
    <xf numFmtId="0" fontId="6" fillId="0" borderId="15" xfId="0" applyFont="1" applyBorder="1" applyAlignment="1" applyProtection="1">
      <alignment horizontal="center" wrapText="1"/>
    </xf>
    <xf numFmtId="0" fontId="0" fillId="0" borderId="16" xfId="0" applyBorder="1" applyAlignment="1">
      <alignment horizontal="center" wrapText="1"/>
    </xf>
    <xf numFmtId="0" fontId="0" fillId="0" borderId="20" xfId="0" applyBorder="1" applyAlignment="1">
      <alignment horizontal="center" wrapText="1"/>
    </xf>
    <xf numFmtId="0" fontId="2" fillId="0" borderId="15" xfId="0" applyFont="1" applyBorder="1" applyAlignment="1" applyProtection="1">
      <alignment wrapText="1"/>
    </xf>
    <xf numFmtId="0" fontId="0" fillId="0" borderId="16" xfId="0" applyBorder="1" applyAlignment="1">
      <alignment wrapText="1"/>
    </xf>
    <xf numFmtId="0" fontId="0" fillId="0" borderId="20" xfId="0" applyBorder="1" applyAlignment="1">
      <alignment wrapText="1"/>
    </xf>
    <xf numFmtId="0" fontId="11" fillId="0" borderId="12" xfId="0" applyFont="1" applyBorder="1" applyAlignment="1" applyProtection="1">
      <alignment vertical="top" wrapText="1"/>
    </xf>
    <xf numFmtId="0" fontId="0" fillId="0" borderId="12" xfId="0" applyBorder="1" applyAlignment="1">
      <alignment wrapText="1"/>
    </xf>
    <xf numFmtId="0" fontId="0" fillId="0" borderId="0" xfId="0" applyAlignment="1">
      <alignment wrapText="1"/>
    </xf>
    <xf numFmtId="0" fontId="3" fillId="0" borderId="43" xfId="0" applyFont="1" applyBorder="1" applyAlignment="1" applyProtection="1">
      <alignment horizontal="right"/>
    </xf>
    <xf numFmtId="0" fontId="3" fillId="0" borderId="44" xfId="0" applyFont="1" applyBorder="1" applyAlignment="1" applyProtection="1">
      <alignment horizontal="right"/>
    </xf>
    <xf numFmtId="0" fontId="2" fillId="0" borderId="15" xfId="0" applyFont="1" applyBorder="1" applyAlignment="1" applyProtection="1">
      <alignment horizontal="left"/>
    </xf>
    <xf numFmtId="0" fontId="2" fillId="0" borderId="16" xfId="0" applyFont="1" applyBorder="1" applyAlignment="1" applyProtection="1">
      <alignment horizontal="left"/>
    </xf>
    <xf numFmtId="0" fontId="2" fillId="0" borderId="20" xfId="0" applyFont="1" applyBorder="1" applyAlignment="1" applyProtection="1">
      <alignment horizontal="left"/>
    </xf>
    <xf numFmtId="0" fontId="6" fillId="0" borderId="15" xfId="0" applyFont="1" applyBorder="1" applyAlignment="1" applyProtection="1">
      <alignment horizontal="center"/>
    </xf>
    <xf numFmtId="0" fontId="6" fillId="0" borderId="16" xfId="0" applyFont="1" applyBorder="1" applyAlignment="1" applyProtection="1">
      <alignment horizontal="center"/>
    </xf>
    <xf numFmtId="0" fontId="6" fillId="0" borderId="20" xfId="0" applyFont="1" applyBorder="1" applyAlignment="1" applyProtection="1">
      <alignment horizontal="center"/>
    </xf>
  </cellXfs>
  <cellStyles count="2">
    <cellStyle name="Millares [0]" xfId="1" builtinId="6"/>
    <cellStyle name="Normal" xfId="0" builtinId="0"/>
  </cellStyles>
  <dxfs count="4">
    <dxf>
      <font>
        <b/>
        <i/>
        <condense val="0"/>
        <extend val="0"/>
        <color auto="1"/>
      </font>
    </dxf>
    <dxf>
      <font>
        <b/>
        <i/>
        <condense val="0"/>
        <extend val="0"/>
        <color indexed="10"/>
      </font>
    </dxf>
    <dxf>
      <font>
        <b/>
        <i val="0"/>
        <condense val="0"/>
        <extend val="0"/>
        <color indexed="10"/>
      </font>
    </dxf>
    <dxf>
      <font>
        <b/>
        <i val="0"/>
        <condense val="0"/>
        <extend val="0"/>
        <color auto="1"/>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showGridLines="0" tabSelected="1" zoomScaleNormal="100" workbookViewId="0">
      <selection activeCell="E22" sqref="E22"/>
    </sheetView>
  </sheetViews>
  <sheetFormatPr baseColWidth="10" defaultColWidth="0" defaultRowHeight="15" zeroHeight="1" x14ac:dyDescent="0.25"/>
  <cols>
    <col min="1" max="1" width="5.7109375" style="41" customWidth="1"/>
    <col min="2" max="4" width="11.42578125" style="41" customWidth="1"/>
    <col min="5" max="5" width="12.42578125" style="41" customWidth="1"/>
    <col min="6" max="6" width="28.42578125" style="41" customWidth="1"/>
    <col min="7" max="8" width="4.42578125" style="41" customWidth="1"/>
    <col min="9" max="9" width="0.42578125" style="41" customWidth="1"/>
    <col min="10" max="10" width="0.140625" style="41" customWidth="1"/>
    <col min="11" max="11" width="11.42578125" style="41" hidden="1"/>
    <col min="12" max="12" width="20.140625" style="41" hidden="1" customWidth="1"/>
    <col min="13" max="16384" width="11.42578125" style="41" hidden="1"/>
  </cols>
  <sheetData>
    <row r="1" spans="1:12" x14ac:dyDescent="0.25">
      <c r="I1" s="42" t="s">
        <v>164</v>
      </c>
      <c r="L1" s="41" t="e">
        <f>+ROUND(+(+SUM(Resumen!C12:D207)*0.58+SUM(Créditos1!C12:H43)*0.3+SUM(Créditos2!C12:H43)*0.2+SUM(Créditos3!C12:H43)*0.15+SUM(Deudas1!C12:H43)*0.5+SUM(Deudas2!C12:H43)*0.2+SUM(Deudas3!C12:H43)*0.15+247)/(C12+23),4)</f>
        <v>#VALUE!</v>
      </c>
    </row>
    <row r="2" spans="1:12" x14ac:dyDescent="0.25">
      <c r="I2" s="42"/>
      <c r="L2" s="40" t="e">
        <f>+CONCATENATE("Cód.Ver. ",+L1)</f>
        <v>#VALUE!</v>
      </c>
    </row>
    <row r="3" spans="1:12" x14ac:dyDescent="0.25">
      <c r="A3" s="111" t="s">
        <v>134</v>
      </c>
      <c r="B3" s="111"/>
      <c r="C3" s="111"/>
      <c r="D3" s="111"/>
      <c r="E3" s="111"/>
      <c r="F3" s="111"/>
      <c r="G3" s="111"/>
      <c r="H3" s="111"/>
      <c r="I3" s="111"/>
    </row>
    <row r="4" spans="1:12" x14ac:dyDescent="0.25">
      <c r="A4" s="111" t="s">
        <v>133</v>
      </c>
      <c r="B4" s="111"/>
      <c r="C4" s="111"/>
      <c r="D4" s="111"/>
      <c r="E4" s="111"/>
      <c r="F4" s="111"/>
      <c r="G4" s="111"/>
      <c r="H4" s="111"/>
      <c r="I4" s="111"/>
    </row>
    <row r="5" spans="1:12" x14ac:dyDescent="0.25">
      <c r="A5" s="93"/>
      <c r="B5" s="93"/>
      <c r="C5" s="93"/>
      <c r="D5" s="94" t="s">
        <v>160</v>
      </c>
      <c r="E5" s="93"/>
      <c r="F5" s="94">
        <v>2023</v>
      </c>
      <c r="G5" s="34"/>
      <c r="H5" s="93"/>
      <c r="I5" s="93"/>
      <c r="L5" s="95" t="s">
        <v>169</v>
      </c>
    </row>
    <row r="6" spans="1:12" x14ac:dyDescent="0.25">
      <c r="A6" s="34"/>
      <c r="B6" s="34"/>
      <c r="C6" s="34"/>
      <c r="D6" s="34"/>
      <c r="E6" s="34"/>
      <c r="F6" s="34"/>
      <c r="G6" s="34"/>
      <c r="H6" s="34"/>
      <c r="I6" s="34"/>
      <c r="L6" s="41">
        <v>2020</v>
      </c>
    </row>
    <row r="7" spans="1:12" ht="15.75" thickBot="1" x14ac:dyDescent="0.3">
      <c r="L7" s="41">
        <v>2021</v>
      </c>
    </row>
    <row r="8" spans="1:12" ht="15.75" thickBot="1" x14ac:dyDescent="0.3">
      <c r="A8" s="43" t="s">
        <v>124</v>
      </c>
      <c r="B8" s="44"/>
      <c r="C8" s="44"/>
      <c r="D8" s="44"/>
      <c r="E8" s="44"/>
      <c r="F8" s="44"/>
      <c r="G8" s="44"/>
      <c r="H8" s="44"/>
      <c r="I8" s="45"/>
      <c r="L8" s="41">
        <v>2022</v>
      </c>
    </row>
    <row r="9" spans="1:12" x14ac:dyDescent="0.25">
      <c r="L9" s="41">
        <v>2023</v>
      </c>
    </row>
    <row r="10" spans="1:12" x14ac:dyDescent="0.25">
      <c r="A10" s="46" t="s">
        <v>125</v>
      </c>
      <c r="B10" s="47"/>
      <c r="C10" s="47"/>
      <c r="D10" s="47"/>
      <c r="E10" s="47"/>
      <c r="F10" s="47"/>
      <c r="G10" s="47"/>
      <c r="H10" s="47"/>
      <c r="I10" s="47"/>
      <c r="L10" s="41">
        <v>2024</v>
      </c>
    </row>
    <row r="11" spans="1:12" x14ac:dyDescent="0.25">
      <c r="L11" s="41">
        <v>2025</v>
      </c>
    </row>
    <row r="12" spans="1:12" x14ac:dyDescent="0.25">
      <c r="B12" s="48" t="s">
        <v>126</v>
      </c>
      <c r="C12" s="49" t="s">
        <v>241</v>
      </c>
      <c r="L12" s="41">
        <v>2026</v>
      </c>
    </row>
    <row r="13" spans="1:12" x14ac:dyDescent="0.25">
      <c r="B13" s="48"/>
      <c r="C13" s="50"/>
      <c r="L13" s="41">
        <v>2027</v>
      </c>
    </row>
    <row r="14" spans="1:12" x14ac:dyDescent="0.25">
      <c r="B14" s="48" t="s">
        <v>127</v>
      </c>
      <c r="C14" s="51" t="s">
        <v>149</v>
      </c>
      <c r="D14" s="52"/>
      <c r="E14" s="52"/>
      <c r="F14" s="52"/>
      <c r="G14" s="52"/>
      <c r="H14" s="53"/>
      <c r="L14" s="41">
        <v>2028</v>
      </c>
    </row>
    <row r="15" spans="1:12" x14ac:dyDescent="0.25">
      <c r="L15" s="41">
        <v>2029</v>
      </c>
    </row>
    <row r="16" spans="1:12" x14ac:dyDescent="0.25">
      <c r="A16" s="46" t="s">
        <v>128</v>
      </c>
      <c r="B16" s="47"/>
      <c r="C16" s="47"/>
      <c r="D16" s="47"/>
      <c r="E16" s="47"/>
      <c r="F16" s="47"/>
      <c r="G16" s="47"/>
      <c r="H16" s="47"/>
      <c r="I16" s="47"/>
      <c r="L16" s="41">
        <v>2030</v>
      </c>
    </row>
    <row r="17" spans="1:8" x14ac:dyDescent="0.25"/>
    <row r="18" spans="1:8" x14ac:dyDescent="0.25">
      <c r="A18" s="54">
        <v>1</v>
      </c>
      <c r="B18" s="55" t="s">
        <v>129</v>
      </c>
      <c r="C18" s="56"/>
      <c r="D18" s="57"/>
      <c r="E18" s="57"/>
      <c r="F18" s="57"/>
      <c r="G18" s="57"/>
      <c r="H18" s="63"/>
    </row>
    <row r="19" spans="1:8" x14ac:dyDescent="0.25">
      <c r="B19" s="58" t="s">
        <v>130</v>
      </c>
      <c r="C19" s="53"/>
      <c r="D19" s="59"/>
      <c r="E19" s="59"/>
      <c r="F19" s="59"/>
      <c r="G19" s="59"/>
      <c r="H19" s="64"/>
    </row>
    <row r="20" spans="1:8" x14ac:dyDescent="0.25">
      <c r="B20" s="60" t="s">
        <v>131</v>
      </c>
      <c r="C20" s="61"/>
      <c r="D20" s="62"/>
      <c r="E20" s="62"/>
      <c r="F20" s="62"/>
      <c r="G20" s="62"/>
      <c r="H20" s="65"/>
    </row>
    <row r="21" spans="1:8" x14ac:dyDescent="0.25">
      <c r="B21" s="60" t="s">
        <v>132</v>
      </c>
      <c r="C21" s="61"/>
      <c r="D21" s="62"/>
      <c r="E21" s="62"/>
      <c r="F21" s="62"/>
      <c r="G21" s="62"/>
      <c r="H21" s="65"/>
    </row>
    <row r="22" spans="1:8" x14ac:dyDescent="0.25"/>
    <row r="23" spans="1:8" x14ac:dyDescent="0.25">
      <c r="A23" s="54">
        <v>2</v>
      </c>
      <c r="B23" s="55" t="s">
        <v>129</v>
      </c>
      <c r="C23" s="56"/>
      <c r="D23" s="57"/>
      <c r="E23" s="57"/>
      <c r="F23" s="57"/>
      <c r="G23" s="57"/>
      <c r="H23" s="63"/>
    </row>
    <row r="24" spans="1:8" x14ac:dyDescent="0.25">
      <c r="B24" s="58" t="s">
        <v>130</v>
      </c>
      <c r="C24" s="53"/>
      <c r="D24" s="59"/>
      <c r="E24" s="59"/>
      <c r="F24" s="59"/>
      <c r="G24" s="59"/>
      <c r="H24" s="64"/>
    </row>
    <row r="25" spans="1:8" x14ac:dyDescent="0.25">
      <c r="B25" s="60" t="s">
        <v>131</v>
      </c>
      <c r="C25" s="61"/>
      <c r="D25" s="62"/>
      <c r="E25" s="62"/>
      <c r="F25" s="62"/>
      <c r="G25" s="62"/>
      <c r="H25" s="65"/>
    </row>
    <row r="26" spans="1:8" x14ac:dyDescent="0.25">
      <c r="B26" s="60" t="s">
        <v>132</v>
      </c>
      <c r="C26" s="61"/>
      <c r="D26" s="62"/>
      <c r="E26" s="62"/>
      <c r="F26" s="62"/>
      <c r="G26" s="62"/>
      <c r="H26" s="65"/>
    </row>
    <row r="27" spans="1:8" x14ac:dyDescent="0.25"/>
    <row r="28" spans="1:8" x14ac:dyDescent="0.25">
      <c r="A28" s="54">
        <v>3</v>
      </c>
      <c r="B28" s="55" t="s">
        <v>129</v>
      </c>
      <c r="C28" s="56"/>
      <c r="D28" s="57"/>
      <c r="E28" s="57"/>
      <c r="F28" s="57"/>
      <c r="G28" s="57"/>
      <c r="H28" s="63"/>
    </row>
    <row r="29" spans="1:8" x14ac:dyDescent="0.25">
      <c r="B29" s="58" t="s">
        <v>130</v>
      </c>
      <c r="C29" s="53"/>
      <c r="D29" s="59"/>
      <c r="E29" s="59"/>
      <c r="F29" s="59"/>
      <c r="G29" s="59"/>
      <c r="H29" s="64"/>
    </row>
    <row r="30" spans="1:8" x14ac:dyDescent="0.25">
      <c r="B30" s="60" t="s">
        <v>131</v>
      </c>
      <c r="C30" s="61"/>
      <c r="D30" s="62"/>
      <c r="E30" s="62"/>
      <c r="F30" s="62"/>
      <c r="G30" s="62"/>
      <c r="H30" s="65"/>
    </row>
    <row r="31" spans="1:8" x14ac:dyDescent="0.25">
      <c r="B31" s="60" t="s">
        <v>132</v>
      </c>
      <c r="C31" s="61"/>
      <c r="D31" s="62"/>
      <c r="E31" s="62"/>
      <c r="F31" s="62"/>
      <c r="G31" s="62"/>
      <c r="H31" s="65"/>
    </row>
    <row r="32" spans="1:8" x14ac:dyDescent="0.25"/>
    <row r="33" spans="1:9" x14ac:dyDescent="0.25"/>
    <row r="34" spans="1:9" x14ac:dyDescent="0.25"/>
    <row r="35" spans="1:9" x14ac:dyDescent="0.25"/>
    <row r="36" spans="1:9" x14ac:dyDescent="0.25"/>
    <row r="37" spans="1:9" x14ac:dyDescent="0.25"/>
    <row r="38" spans="1:9" x14ac:dyDescent="0.25"/>
    <row r="39" spans="1:9" x14ac:dyDescent="0.25"/>
    <row r="40" spans="1:9" x14ac:dyDescent="0.25"/>
    <row r="41" spans="1:9" x14ac:dyDescent="0.25">
      <c r="A41" s="111" t="s">
        <v>120</v>
      </c>
      <c r="B41" s="111"/>
      <c r="C41" s="111"/>
      <c r="D41" s="111"/>
      <c r="E41" s="111"/>
      <c r="F41" s="111"/>
      <c r="G41" s="111"/>
      <c r="H41" s="111"/>
      <c r="I41" s="111"/>
    </row>
    <row r="42" spans="1:9" x14ac:dyDescent="0.25"/>
    <row r="43" spans="1:9" x14ac:dyDescent="0.25"/>
  </sheetData>
  <sheetProtection password="CDAF" sheet="1" objects="1" scenarios="1"/>
  <mergeCells count="3">
    <mergeCell ref="A41:I41"/>
    <mergeCell ref="A3:I3"/>
    <mergeCell ref="A4:I4"/>
  </mergeCells>
  <phoneticPr fontId="0" type="noConversion"/>
  <conditionalFormatting sqref="F5">
    <cfRule type="cellIs" dxfId="3" priority="1" stopIfTrue="1" operator="between">
      <formula>1</formula>
      <formula>3000</formula>
    </cfRule>
    <cfRule type="cellIs" dxfId="2" priority="2" stopIfTrue="1" operator="notBetween">
      <formula>1</formula>
      <formula>3000</formula>
    </cfRule>
  </conditionalFormatting>
  <dataValidations count="1">
    <dataValidation type="list" allowBlank="1" showInputMessage="1" showErrorMessage="1" errorTitle="ERROR DE CARGA" error="Completar solo con el Ejercicio (Nro. Entero)" sqref="F5">
      <formula1>$L$5:$L$16</formula1>
    </dataValidation>
  </dataValidations>
  <printOptions horizontalCentered="1"/>
  <pageMargins left="0.39370078740157483" right="0.39370078740157483" top="0.78740157480314965" bottom="0.39370078740157483" header="0" footer="0"/>
  <pageSetup paperSize="9" scale="90"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0"/>
  <sheetViews>
    <sheetView zoomScale="75" workbookViewId="0">
      <pane ySplit="12" topLeftCell="A13" activePane="bottomLeft" state="frozen"/>
      <selection pane="bottomLeft" activeCell="C11" sqref="C11"/>
    </sheetView>
  </sheetViews>
  <sheetFormatPr baseColWidth="10" defaultColWidth="0" defaultRowHeight="15.75" zeroHeight="1" x14ac:dyDescent="0.25"/>
  <cols>
    <col min="1" max="1" width="13.28515625" style="9" customWidth="1"/>
    <col min="2" max="2" width="13.140625" style="9" customWidth="1"/>
    <col min="3" max="8" width="25.7109375" style="9" customWidth="1"/>
    <col min="9" max="9" width="6" style="9" customWidth="1"/>
    <col min="10" max="10" width="57.7109375" style="9" customWidth="1"/>
    <col min="11" max="11" width="30.7109375" style="9" customWidth="1"/>
    <col min="12" max="12" width="0.5703125" style="9" customWidth="1"/>
    <col min="13" max="14" width="14.85546875" style="9" hidden="1" customWidth="1"/>
    <col min="15" max="15" width="2.5703125" style="9" hidden="1" customWidth="1"/>
    <col min="16" max="16384" width="11.42578125" style="9" hidden="1"/>
  </cols>
  <sheetData>
    <row r="1" spans="1:12" ht="18.95" customHeight="1" x14ac:dyDescent="0.25">
      <c r="A1" s="40" t="e">
        <f>+'Datos Generales'!L2</f>
        <v>#VALUE!</v>
      </c>
      <c r="K1" s="11" t="str">
        <f>+Resumen!D1</f>
        <v>CUADRO 7.1</v>
      </c>
    </row>
    <row r="2" spans="1:12" ht="18.95" customHeight="1" x14ac:dyDescent="0.25">
      <c r="K2" s="11" t="str">
        <f>+Créditos1!K2</f>
        <v>Anexo Créditos</v>
      </c>
    </row>
    <row r="3" spans="1:12" ht="18.95" customHeight="1" x14ac:dyDescent="0.25">
      <c r="A3" s="114" t="str">
        <f>+Resumen!A3</f>
        <v>DETALLE DE CRÉDITOS Y DEUDAS CON ORGANISMOS DE LA ADMINISTRACIÓN NACIONAL</v>
      </c>
      <c r="B3" s="114"/>
      <c r="C3" s="114"/>
      <c r="D3" s="114"/>
      <c r="E3" s="114"/>
      <c r="F3" s="114"/>
      <c r="G3" s="114"/>
      <c r="H3" s="114"/>
      <c r="I3" s="114"/>
      <c r="J3" s="114"/>
      <c r="K3" s="114"/>
    </row>
    <row r="4" spans="1:12" ht="18.95" customHeight="1" x14ac:dyDescent="0.25">
      <c r="A4" s="114" t="str">
        <f>+Resumen!A4</f>
        <v>EJERCICIO FISCAL : 2023</v>
      </c>
      <c r="B4" s="114"/>
      <c r="C4" s="114"/>
      <c r="D4" s="114"/>
      <c r="E4" s="114"/>
      <c r="F4" s="114"/>
      <c r="G4" s="114"/>
      <c r="H4" s="114"/>
      <c r="I4" s="114"/>
      <c r="J4" s="114"/>
      <c r="K4" s="114"/>
    </row>
    <row r="5" spans="1:12" ht="18.95" customHeight="1" x14ac:dyDescent="0.25">
      <c r="A5" s="114" t="str">
        <f>+Créditos1!A5</f>
        <v>RESÚMEN DE CRÉDITOS Y DEUDAS AL 31 DE DICIEMBRE DEL EJERCICIO QUE SE CIERRA</v>
      </c>
      <c r="B5" s="114"/>
      <c r="C5" s="114"/>
      <c r="D5" s="114"/>
      <c r="E5" s="114"/>
      <c r="F5" s="114"/>
      <c r="G5" s="114"/>
      <c r="H5" s="114"/>
      <c r="I5" s="114"/>
      <c r="J5" s="114"/>
      <c r="K5" s="114"/>
      <c r="L5" s="114"/>
    </row>
    <row r="6" spans="1:12" ht="18.95" customHeight="1" thickBot="1" x14ac:dyDescent="0.3">
      <c r="A6" s="10"/>
    </row>
    <row r="7" spans="1:12" ht="18.95" customHeight="1" thickBot="1" x14ac:dyDescent="0.3">
      <c r="A7" s="12" t="s">
        <v>80</v>
      </c>
      <c r="B7" s="138" t="s">
        <v>81</v>
      </c>
      <c r="C7" s="139"/>
      <c r="D7" s="139"/>
      <c r="E7" s="139"/>
      <c r="F7" s="139"/>
      <c r="G7" s="139"/>
      <c r="H7" s="139"/>
      <c r="I7" s="139"/>
      <c r="J7" s="139"/>
      <c r="K7" s="140"/>
    </row>
    <row r="8" spans="1:12" ht="18.95" customHeight="1" thickBot="1" x14ac:dyDescent="0.3">
      <c r="A8" s="13" t="str">
        <f>+Resumen!A8</f>
        <v>xxx</v>
      </c>
      <c r="B8" s="135" t="str">
        <f>+Resumen!B8</f>
        <v>Servicio Administrativo Financiero</v>
      </c>
      <c r="C8" s="136"/>
      <c r="D8" s="136"/>
      <c r="E8" s="136"/>
      <c r="F8" s="136"/>
      <c r="G8" s="136"/>
      <c r="H8" s="136"/>
      <c r="I8" s="136"/>
      <c r="J8" s="136"/>
      <c r="K8" s="137"/>
    </row>
    <row r="9" spans="1:12" ht="18.95" customHeight="1" thickBot="1" x14ac:dyDescent="0.3"/>
    <row r="10" spans="1:12" ht="18.95" customHeight="1" thickBot="1" x14ac:dyDescent="0.3">
      <c r="A10" s="17" t="s">
        <v>7</v>
      </c>
      <c r="B10" s="17" t="s">
        <v>3</v>
      </c>
      <c r="C10" s="18" t="s">
        <v>75</v>
      </c>
      <c r="D10" s="121" t="s">
        <v>136</v>
      </c>
      <c r="E10" s="122"/>
      <c r="F10" s="121" t="s">
        <v>137</v>
      </c>
      <c r="G10" s="122"/>
      <c r="H10" s="18" t="s">
        <v>75</v>
      </c>
      <c r="I10" s="80" t="s">
        <v>139</v>
      </c>
      <c r="J10" s="116" t="s">
        <v>0</v>
      </c>
      <c r="K10" s="19" t="s">
        <v>1</v>
      </c>
    </row>
    <row r="11" spans="1:12" ht="18.95" customHeight="1" thickBot="1" x14ac:dyDescent="0.3">
      <c r="A11" s="20" t="s">
        <v>5</v>
      </c>
      <c r="B11" s="20" t="s">
        <v>4</v>
      </c>
      <c r="C11" s="21" t="s">
        <v>76</v>
      </c>
      <c r="D11" s="17" t="s">
        <v>77</v>
      </c>
      <c r="E11" s="17" t="s">
        <v>78</v>
      </c>
      <c r="F11" s="17" t="s">
        <v>77</v>
      </c>
      <c r="G11" s="17" t="s">
        <v>78</v>
      </c>
      <c r="H11" s="21" t="s">
        <v>79</v>
      </c>
      <c r="I11" s="81" t="s">
        <v>140</v>
      </c>
      <c r="J11" s="123"/>
      <c r="K11" s="22" t="s">
        <v>2</v>
      </c>
    </row>
    <row r="12" spans="1:12" ht="18.95" customHeight="1" thickBot="1" x14ac:dyDescent="0.3">
      <c r="A12" s="23" t="s">
        <v>82</v>
      </c>
      <c r="B12" s="24"/>
      <c r="C12" s="38">
        <f>+Créditos7!C43</f>
        <v>0</v>
      </c>
      <c r="D12" s="38">
        <f>+Créditos7!D43</f>
        <v>0</v>
      </c>
      <c r="E12" s="38">
        <f>+Créditos7!E43</f>
        <v>0</v>
      </c>
      <c r="F12" s="38">
        <f>+Créditos7!F43</f>
        <v>0</v>
      </c>
      <c r="G12" s="38">
        <f>+Créditos7!G43</f>
        <v>0</v>
      </c>
      <c r="H12" s="39">
        <f>+Créditos7!H43</f>
        <v>0</v>
      </c>
      <c r="I12" s="83"/>
      <c r="J12" s="82"/>
      <c r="K12" s="26"/>
    </row>
    <row r="13" spans="1:12" ht="18.95" customHeight="1" x14ac:dyDescent="0.25">
      <c r="A13" s="1"/>
      <c r="B13" s="2"/>
      <c r="C13" s="36"/>
      <c r="D13" s="36"/>
      <c r="E13" s="36"/>
      <c r="F13" s="36"/>
      <c r="G13" s="36"/>
      <c r="H13" s="73">
        <f>+C13+D13-E13+F13-G13</f>
        <v>0</v>
      </c>
      <c r="I13" s="37"/>
      <c r="J13" s="6"/>
      <c r="K13" s="8"/>
    </row>
    <row r="14" spans="1:12" ht="18.95" customHeight="1" x14ac:dyDescent="0.25">
      <c r="A14" s="79"/>
      <c r="B14" s="5"/>
      <c r="C14" s="37"/>
      <c r="D14" s="37"/>
      <c r="E14" s="37"/>
      <c r="F14" s="37"/>
      <c r="G14" s="37"/>
      <c r="H14" s="73">
        <f t="shared" ref="H14:H42" si="0">+C14+D14-E14+F14-G14</f>
        <v>0</v>
      </c>
      <c r="I14" s="37"/>
      <c r="J14" s="6"/>
      <c r="K14" s="8"/>
    </row>
    <row r="15" spans="1:12" ht="18.95" customHeight="1" x14ac:dyDescent="0.25">
      <c r="A15" s="79"/>
      <c r="B15" s="5"/>
      <c r="C15" s="37"/>
      <c r="D15" s="37"/>
      <c r="E15" s="37"/>
      <c r="F15" s="37"/>
      <c r="G15" s="37"/>
      <c r="H15" s="73">
        <f t="shared" si="0"/>
        <v>0</v>
      </c>
      <c r="I15" s="37"/>
      <c r="J15" s="6"/>
      <c r="K15" s="8"/>
    </row>
    <row r="16" spans="1:12" ht="18.95" customHeight="1" x14ac:dyDescent="0.25">
      <c r="A16" s="79"/>
      <c r="B16" s="5"/>
      <c r="C16" s="37"/>
      <c r="D16" s="37"/>
      <c r="E16" s="37"/>
      <c r="F16" s="37"/>
      <c r="G16" s="37"/>
      <c r="H16" s="73">
        <f t="shared" si="0"/>
        <v>0</v>
      </c>
      <c r="I16" s="37"/>
      <c r="J16" s="6"/>
      <c r="K16" s="8"/>
    </row>
    <row r="17" spans="1:11" ht="18.95" customHeight="1" x14ac:dyDescent="0.25">
      <c r="A17" s="79"/>
      <c r="B17" s="5"/>
      <c r="C17" s="37"/>
      <c r="D17" s="37"/>
      <c r="E17" s="37"/>
      <c r="F17" s="37"/>
      <c r="G17" s="37"/>
      <c r="H17" s="73">
        <f t="shared" si="0"/>
        <v>0</v>
      </c>
      <c r="I17" s="37"/>
      <c r="J17" s="6"/>
      <c r="K17" s="8"/>
    </row>
    <row r="18" spans="1:11" ht="18.95" customHeight="1" x14ac:dyDescent="0.25">
      <c r="A18" s="79"/>
      <c r="B18" s="5"/>
      <c r="C18" s="37"/>
      <c r="D18" s="37"/>
      <c r="E18" s="37"/>
      <c r="F18" s="37"/>
      <c r="G18" s="37"/>
      <c r="H18" s="73">
        <f t="shared" si="0"/>
        <v>0</v>
      </c>
      <c r="I18" s="37"/>
      <c r="J18" s="6"/>
      <c r="K18" s="8"/>
    </row>
    <row r="19" spans="1:11" ht="18.95" customHeight="1" x14ac:dyDescent="0.25">
      <c r="A19" s="4"/>
      <c r="B19" s="5"/>
      <c r="C19" s="37"/>
      <c r="D19" s="37"/>
      <c r="E19" s="37"/>
      <c r="F19" s="37"/>
      <c r="G19" s="37"/>
      <c r="H19" s="73">
        <f t="shared" si="0"/>
        <v>0</v>
      </c>
      <c r="I19" s="37"/>
      <c r="J19" s="6"/>
      <c r="K19" s="8"/>
    </row>
    <row r="20" spans="1:11" ht="18.95" customHeight="1" x14ac:dyDescent="0.25">
      <c r="A20" s="4"/>
      <c r="B20" s="5"/>
      <c r="C20" s="37"/>
      <c r="D20" s="37"/>
      <c r="E20" s="37"/>
      <c r="F20" s="37"/>
      <c r="G20" s="37"/>
      <c r="H20" s="73">
        <f t="shared" si="0"/>
        <v>0</v>
      </c>
      <c r="I20" s="37"/>
      <c r="J20" s="6"/>
      <c r="K20" s="8"/>
    </row>
    <row r="21" spans="1:11" ht="18.95" customHeight="1" x14ac:dyDescent="0.25">
      <c r="A21" s="4"/>
      <c r="B21" s="5"/>
      <c r="C21" s="37"/>
      <c r="D21" s="37"/>
      <c r="E21" s="37"/>
      <c r="F21" s="37"/>
      <c r="G21" s="37"/>
      <c r="H21" s="73">
        <f t="shared" si="0"/>
        <v>0</v>
      </c>
      <c r="I21" s="37"/>
      <c r="J21" s="6"/>
      <c r="K21" s="8"/>
    </row>
    <row r="22" spans="1:11" ht="18.95" customHeight="1" x14ac:dyDescent="0.25">
      <c r="A22" s="4"/>
      <c r="B22" s="5"/>
      <c r="C22" s="37"/>
      <c r="D22" s="37"/>
      <c r="E22" s="37"/>
      <c r="F22" s="37"/>
      <c r="G22" s="37"/>
      <c r="H22" s="73">
        <f t="shared" si="0"/>
        <v>0</v>
      </c>
      <c r="I22" s="37"/>
      <c r="J22" s="6"/>
      <c r="K22" s="8"/>
    </row>
    <row r="23" spans="1:11" ht="18.95" customHeight="1" x14ac:dyDescent="0.25">
      <c r="A23" s="4"/>
      <c r="B23" s="5"/>
      <c r="C23" s="37"/>
      <c r="D23" s="37"/>
      <c r="E23" s="37"/>
      <c r="F23" s="37"/>
      <c r="G23" s="37"/>
      <c r="H23" s="73">
        <f t="shared" si="0"/>
        <v>0</v>
      </c>
      <c r="I23" s="37"/>
      <c r="J23" s="6"/>
      <c r="K23" s="8"/>
    </row>
    <row r="24" spans="1:11" ht="18.95" customHeight="1" x14ac:dyDescent="0.25">
      <c r="A24" s="4"/>
      <c r="B24" s="5"/>
      <c r="C24" s="37"/>
      <c r="D24" s="37"/>
      <c r="E24" s="37"/>
      <c r="F24" s="37"/>
      <c r="G24" s="37"/>
      <c r="H24" s="73">
        <f t="shared" si="0"/>
        <v>0</v>
      </c>
      <c r="I24" s="37"/>
      <c r="J24" s="6"/>
      <c r="K24" s="8"/>
    </row>
    <row r="25" spans="1:11" ht="18.95" customHeight="1" x14ac:dyDescent="0.25">
      <c r="A25" s="4"/>
      <c r="B25" s="5"/>
      <c r="C25" s="37"/>
      <c r="D25" s="37"/>
      <c r="E25" s="37"/>
      <c r="F25" s="37"/>
      <c r="G25" s="37"/>
      <c r="H25" s="73">
        <f t="shared" si="0"/>
        <v>0</v>
      </c>
      <c r="I25" s="37"/>
      <c r="J25" s="6"/>
      <c r="K25" s="8"/>
    </row>
    <row r="26" spans="1:11" ht="18.95" customHeight="1" x14ac:dyDescent="0.25">
      <c r="A26" s="4"/>
      <c r="B26" s="5"/>
      <c r="C26" s="37"/>
      <c r="D26" s="37"/>
      <c r="E26" s="37"/>
      <c r="F26" s="37"/>
      <c r="G26" s="37"/>
      <c r="H26" s="73">
        <f t="shared" si="0"/>
        <v>0</v>
      </c>
      <c r="I26" s="37"/>
      <c r="J26" s="6"/>
      <c r="K26" s="8"/>
    </row>
    <row r="27" spans="1:11" ht="18.95" customHeight="1" x14ac:dyDescent="0.25">
      <c r="A27" s="4"/>
      <c r="B27" s="5"/>
      <c r="C27" s="37"/>
      <c r="D27" s="37"/>
      <c r="E27" s="37"/>
      <c r="F27" s="37"/>
      <c r="G27" s="37"/>
      <c r="H27" s="73">
        <f t="shared" si="0"/>
        <v>0</v>
      </c>
      <c r="I27" s="37"/>
      <c r="J27" s="6"/>
      <c r="K27" s="8"/>
    </row>
    <row r="28" spans="1:11" ht="18.95" customHeight="1" x14ac:dyDescent="0.25">
      <c r="A28" s="4"/>
      <c r="B28" s="5"/>
      <c r="C28" s="37"/>
      <c r="D28" s="37"/>
      <c r="E28" s="37"/>
      <c r="F28" s="37"/>
      <c r="G28" s="37"/>
      <c r="H28" s="73">
        <f t="shared" si="0"/>
        <v>0</v>
      </c>
      <c r="I28" s="37"/>
      <c r="J28" s="6"/>
      <c r="K28" s="8"/>
    </row>
    <row r="29" spans="1:11" ht="18.95" customHeight="1" x14ac:dyDescent="0.25">
      <c r="A29" s="4"/>
      <c r="B29" s="5"/>
      <c r="C29" s="37"/>
      <c r="D29" s="37"/>
      <c r="E29" s="37"/>
      <c r="F29" s="37"/>
      <c r="G29" s="37"/>
      <c r="H29" s="73">
        <f t="shared" si="0"/>
        <v>0</v>
      </c>
      <c r="I29" s="37"/>
      <c r="J29" s="6"/>
      <c r="K29" s="8"/>
    </row>
    <row r="30" spans="1:11" ht="18.95" customHeight="1" x14ac:dyDescent="0.25">
      <c r="A30" s="4"/>
      <c r="B30" s="5"/>
      <c r="C30" s="37"/>
      <c r="D30" s="37"/>
      <c r="E30" s="37"/>
      <c r="F30" s="37"/>
      <c r="G30" s="37"/>
      <c r="H30" s="73">
        <f t="shared" si="0"/>
        <v>0</v>
      </c>
      <c r="I30" s="37"/>
      <c r="J30" s="6"/>
      <c r="K30" s="8"/>
    </row>
    <row r="31" spans="1:11" ht="18.95" customHeight="1" x14ac:dyDescent="0.25">
      <c r="A31" s="4"/>
      <c r="B31" s="5"/>
      <c r="C31" s="37"/>
      <c r="D31" s="37"/>
      <c r="E31" s="37"/>
      <c r="F31" s="37"/>
      <c r="G31" s="37"/>
      <c r="H31" s="73">
        <f t="shared" si="0"/>
        <v>0</v>
      </c>
      <c r="I31" s="37"/>
      <c r="J31" s="6"/>
      <c r="K31" s="8"/>
    </row>
    <row r="32" spans="1:11" ht="18.95" customHeight="1" x14ac:dyDescent="0.25">
      <c r="A32" s="4"/>
      <c r="B32" s="5"/>
      <c r="C32" s="37"/>
      <c r="D32" s="37"/>
      <c r="E32" s="37"/>
      <c r="F32" s="37"/>
      <c r="G32" s="37"/>
      <c r="H32" s="73">
        <f t="shared" si="0"/>
        <v>0</v>
      </c>
      <c r="I32" s="37"/>
      <c r="J32" s="6"/>
      <c r="K32" s="8"/>
    </row>
    <row r="33" spans="1:11" ht="18.95" customHeight="1" x14ac:dyDescent="0.25">
      <c r="A33" s="4"/>
      <c r="B33" s="5"/>
      <c r="C33" s="37"/>
      <c r="D33" s="37"/>
      <c r="E33" s="37"/>
      <c r="F33" s="37"/>
      <c r="G33" s="37"/>
      <c r="H33" s="73">
        <f t="shared" si="0"/>
        <v>0</v>
      </c>
      <c r="I33" s="37"/>
      <c r="J33" s="6"/>
      <c r="K33" s="8"/>
    </row>
    <row r="34" spans="1:11" ht="18.95" customHeight="1" x14ac:dyDescent="0.25">
      <c r="A34" s="4"/>
      <c r="B34" s="5"/>
      <c r="C34" s="37"/>
      <c r="D34" s="37"/>
      <c r="E34" s="37"/>
      <c r="F34" s="37"/>
      <c r="G34" s="37"/>
      <c r="H34" s="73">
        <f t="shared" si="0"/>
        <v>0</v>
      </c>
      <c r="I34" s="37"/>
      <c r="J34" s="6"/>
      <c r="K34" s="8"/>
    </row>
    <row r="35" spans="1:11" ht="18.95" customHeight="1" x14ac:dyDescent="0.25">
      <c r="A35" s="4"/>
      <c r="B35" s="5"/>
      <c r="C35" s="37"/>
      <c r="D35" s="37"/>
      <c r="E35" s="37"/>
      <c r="F35" s="37"/>
      <c r="G35" s="37"/>
      <c r="H35" s="73">
        <f t="shared" si="0"/>
        <v>0</v>
      </c>
      <c r="I35" s="37"/>
      <c r="J35" s="6"/>
      <c r="K35" s="8"/>
    </row>
    <row r="36" spans="1:11" ht="18.95" customHeight="1" x14ac:dyDescent="0.25">
      <c r="A36" s="4"/>
      <c r="B36" s="5"/>
      <c r="C36" s="37"/>
      <c r="D36" s="37"/>
      <c r="E36" s="37"/>
      <c r="F36" s="37"/>
      <c r="G36" s="37"/>
      <c r="H36" s="73">
        <f t="shared" si="0"/>
        <v>0</v>
      </c>
      <c r="I36" s="37"/>
      <c r="J36" s="6"/>
      <c r="K36" s="8"/>
    </row>
    <row r="37" spans="1:11" ht="18.95" customHeight="1" x14ac:dyDescent="0.25">
      <c r="A37" s="4"/>
      <c r="B37" s="5"/>
      <c r="C37" s="37"/>
      <c r="D37" s="37"/>
      <c r="E37" s="37"/>
      <c r="F37" s="37"/>
      <c r="G37" s="37"/>
      <c r="H37" s="73">
        <f t="shared" si="0"/>
        <v>0</v>
      </c>
      <c r="I37" s="37"/>
      <c r="J37" s="6"/>
      <c r="K37" s="8"/>
    </row>
    <row r="38" spans="1:11" ht="18.95" customHeight="1" x14ac:dyDescent="0.25">
      <c r="A38" s="4"/>
      <c r="B38" s="5"/>
      <c r="C38" s="37"/>
      <c r="D38" s="37"/>
      <c r="E38" s="37"/>
      <c r="F38" s="37"/>
      <c r="G38" s="37"/>
      <c r="H38" s="73">
        <f t="shared" si="0"/>
        <v>0</v>
      </c>
      <c r="I38" s="37"/>
      <c r="J38" s="6"/>
      <c r="K38" s="8"/>
    </row>
    <row r="39" spans="1:11" ht="18.95" customHeight="1" x14ac:dyDescent="0.25">
      <c r="A39" s="4"/>
      <c r="B39" s="5"/>
      <c r="C39" s="37"/>
      <c r="D39" s="37"/>
      <c r="E39" s="37"/>
      <c r="F39" s="37"/>
      <c r="G39" s="37"/>
      <c r="H39" s="73">
        <f t="shared" si="0"/>
        <v>0</v>
      </c>
      <c r="I39" s="37"/>
      <c r="J39" s="6"/>
      <c r="K39" s="8"/>
    </row>
    <row r="40" spans="1:11" ht="18.95" customHeight="1" x14ac:dyDescent="0.25">
      <c r="A40" s="4"/>
      <c r="B40" s="5"/>
      <c r="C40" s="37"/>
      <c r="D40" s="37"/>
      <c r="E40" s="37"/>
      <c r="F40" s="37"/>
      <c r="G40" s="37"/>
      <c r="H40" s="73">
        <f t="shared" si="0"/>
        <v>0</v>
      </c>
      <c r="I40" s="37"/>
      <c r="J40" s="6"/>
      <c r="K40" s="8"/>
    </row>
    <row r="41" spans="1:11" ht="18.95" customHeight="1" x14ac:dyDescent="0.25">
      <c r="A41" s="4"/>
      <c r="B41" s="5"/>
      <c r="C41" s="37"/>
      <c r="D41" s="37"/>
      <c r="E41" s="37"/>
      <c r="F41" s="37"/>
      <c r="G41" s="37"/>
      <c r="H41" s="73">
        <f t="shared" si="0"/>
        <v>0</v>
      </c>
      <c r="I41" s="37"/>
      <c r="J41" s="6"/>
      <c r="K41" s="8"/>
    </row>
    <row r="42" spans="1:11" ht="18.95" customHeight="1" x14ac:dyDescent="0.25">
      <c r="A42" s="4"/>
      <c r="B42" s="5"/>
      <c r="C42" s="37"/>
      <c r="D42" s="37"/>
      <c r="E42" s="37"/>
      <c r="F42" s="37"/>
      <c r="G42" s="37"/>
      <c r="H42" s="73">
        <f t="shared" si="0"/>
        <v>0</v>
      </c>
      <c r="I42" s="37"/>
      <c r="J42" s="6"/>
      <c r="K42" s="8"/>
    </row>
    <row r="43" spans="1:11" ht="18.95" customHeight="1" thickBot="1" x14ac:dyDescent="0.3">
      <c r="A43" s="133" t="str">
        <f>+IF(+SUM(Créditos9!C13:K42)=0,"TOTALES","SUBTOTALES")</f>
        <v>TOTALES</v>
      </c>
      <c r="B43" s="134"/>
      <c r="C43" s="74">
        <f t="shared" ref="C43:H43" si="1">SUM(C12:C42)</f>
        <v>0</v>
      </c>
      <c r="D43" s="74">
        <f t="shared" si="1"/>
        <v>0</v>
      </c>
      <c r="E43" s="74">
        <f t="shared" si="1"/>
        <v>0</v>
      </c>
      <c r="F43" s="74">
        <f t="shared" si="1"/>
        <v>0</v>
      </c>
      <c r="G43" s="74">
        <f t="shared" si="1"/>
        <v>0</v>
      </c>
      <c r="H43" s="74">
        <f t="shared" si="1"/>
        <v>0</v>
      </c>
      <c r="I43" s="74"/>
      <c r="J43" s="75"/>
      <c r="K43" s="76"/>
    </row>
    <row r="44" spans="1:11" ht="18.95" customHeight="1" x14ac:dyDescent="0.25">
      <c r="A44" s="130" t="s">
        <v>141</v>
      </c>
      <c r="B44" s="131"/>
      <c r="C44" s="131"/>
      <c r="D44" s="131"/>
      <c r="E44" s="131"/>
      <c r="F44" s="131"/>
      <c r="G44" s="131"/>
      <c r="H44" s="131"/>
      <c r="I44" s="131"/>
      <c r="J44" s="131"/>
      <c r="K44" s="131"/>
    </row>
    <row r="45" spans="1:11" ht="13.5" customHeight="1" x14ac:dyDescent="0.25">
      <c r="A45" s="132"/>
      <c r="B45" s="132"/>
      <c r="C45" s="132"/>
      <c r="D45" s="132"/>
      <c r="E45" s="132"/>
      <c r="F45" s="132"/>
      <c r="G45" s="132"/>
      <c r="H45" s="132"/>
      <c r="I45" s="132"/>
      <c r="J45" s="132"/>
      <c r="K45" s="132"/>
    </row>
    <row r="46" spans="1:11" ht="18.95" customHeight="1" x14ac:dyDescent="0.25">
      <c r="A46" s="78" t="s">
        <v>121</v>
      </c>
    </row>
    <row r="47" spans="1:11" ht="18.95" customHeight="1" x14ac:dyDescent="0.25"/>
    <row r="48" spans="1:11" ht="18.95" customHeight="1" x14ac:dyDescent="0.25">
      <c r="A48" s="11"/>
      <c r="B48" s="11"/>
      <c r="C48" s="11"/>
      <c r="D48" s="11"/>
      <c r="E48" s="11"/>
      <c r="F48" s="11"/>
      <c r="G48" s="11"/>
      <c r="H48" s="11"/>
      <c r="I48" s="11"/>
      <c r="J48" s="11"/>
      <c r="K48" s="11"/>
    </row>
    <row r="49" spans="1:11" ht="18.95" customHeight="1" x14ac:dyDescent="0.25"/>
    <row r="50" spans="1:11" ht="18.95" customHeight="1" x14ac:dyDescent="0.25">
      <c r="A50" s="114" t="s">
        <v>138</v>
      </c>
      <c r="B50" s="114"/>
      <c r="C50" s="114"/>
      <c r="D50" s="114"/>
      <c r="E50" s="114"/>
      <c r="F50" s="114"/>
      <c r="G50" s="114"/>
      <c r="H50" s="114"/>
      <c r="I50" s="114"/>
      <c r="J50" s="114"/>
      <c r="K50" s="114"/>
    </row>
  </sheetData>
  <sheetProtection password="CDAF" sheet="1" objects="1" scenarios="1"/>
  <mergeCells count="11">
    <mergeCell ref="A50:K50"/>
    <mergeCell ref="B8:K8"/>
    <mergeCell ref="D10:E10"/>
    <mergeCell ref="F10:G10"/>
    <mergeCell ref="J10:J11"/>
    <mergeCell ref="A43:B43"/>
    <mergeCell ref="A3:K3"/>
    <mergeCell ref="A4:K4"/>
    <mergeCell ref="A5:L5"/>
    <mergeCell ref="B7:K7"/>
    <mergeCell ref="A44:K45"/>
  </mergeCells>
  <phoneticPr fontId="0" type="noConversion"/>
  <pageMargins left="0.75" right="0.75" top="0.44" bottom="1" header="0" footer="0"/>
  <pageSetup paperSize="9" scale="53"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0"/>
  <sheetViews>
    <sheetView zoomScale="75" workbookViewId="0">
      <pane ySplit="12" topLeftCell="A13" activePane="bottomLeft" state="frozen"/>
      <selection pane="bottomLeft" activeCell="C11" sqref="C11"/>
    </sheetView>
  </sheetViews>
  <sheetFormatPr baseColWidth="10" defaultColWidth="0" defaultRowHeight="15.75" zeroHeight="1" x14ac:dyDescent="0.25"/>
  <cols>
    <col min="1" max="1" width="13.28515625" style="9" customWidth="1"/>
    <col min="2" max="2" width="13.140625" style="9" customWidth="1"/>
    <col min="3" max="8" width="25.7109375" style="9" customWidth="1"/>
    <col min="9" max="9" width="6" style="9" customWidth="1"/>
    <col min="10" max="10" width="57.7109375" style="9" customWidth="1"/>
    <col min="11" max="11" width="30.7109375" style="9" customWidth="1"/>
    <col min="12" max="12" width="0.5703125" style="9" customWidth="1"/>
    <col min="13" max="14" width="14.85546875" style="9" hidden="1" customWidth="1"/>
    <col min="15" max="15" width="2.5703125" style="9" hidden="1" customWidth="1"/>
    <col min="16" max="16384" width="11.42578125" style="9" hidden="1"/>
  </cols>
  <sheetData>
    <row r="1" spans="1:12" ht="18.95" customHeight="1" x14ac:dyDescent="0.25">
      <c r="A1" s="40" t="e">
        <f>+'Datos Generales'!L2</f>
        <v>#VALUE!</v>
      </c>
      <c r="K1" s="11" t="str">
        <f>+Resumen!D1</f>
        <v>CUADRO 7.1</v>
      </c>
    </row>
    <row r="2" spans="1:12" ht="18.95" customHeight="1" x14ac:dyDescent="0.25">
      <c r="K2" s="11" t="str">
        <f>+Créditos1!K2</f>
        <v>Anexo Créditos</v>
      </c>
    </row>
    <row r="3" spans="1:12" ht="18.95" customHeight="1" x14ac:dyDescent="0.25">
      <c r="A3" s="114" t="str">
        <f>+Resumen!A3</f>
        <v>DETALLE DE CRÉDITOS Y DEUDAS CON ORGANISMOS DE LA ADMINISTRACIÓN NACIONAL</v>
      </c>
      <c r="B3" s="114"/>
      <c r="C3" s="114"/>
      <c r="D3" s="114"/>
      <c r="E3" s="114"/>
      <c r="F3" s="114"/>
      <c r="G3" s="114"/>
      <c r="H3" s="114"/>
      <c r="I3" s="114"/>
      <c r="J3" s="114"/>
      <c r="K3" s="114"/>
    </row>
    <row r="4" spans="1:12" ht="18.95" customHeight="1" x14ac:dyDescent="0.25">
      <c r="A4" s="114" t="str">
        <f>+Resumen!A4</f>
        <v>EJERCICIO FISCAL : 2023</v>
      </c>
      <c r="B4" s="114"/>
      <c r="C4" s="114"/>
      <c r="D4" s="114"/>
      <c r="E4" s="114"/>
      <c r="F4" s="114"/>
      <c r="G4" s="114"/>
      <c r="H4" s="114"/>
      <c r="I4" s="114"/>
      <c r="J4" s="114"/>
      <c r="K4" s="114"/>
    </row>
    <row r="5" spans="1:12" ht="18.95" customHeight="1" x14ac:dyDescent="0.25">
      <c r="A5" s="114" t="str">
        <f>+Créditos1!A5</f>
        <v>RESÚMEN DE CRÉDITOS Y DEUDAS AL 31 DE DICIEMBRE DEL EJERCICIO QUE SE CIERRA</v>
      </c>
      <c r="B5" s="114"/>
      <c r="C5" s="114"/>
      <c r="D5" s="114"/>
      <c r="E5" s="114"/>
      <c r="F5" s="114"/>
      <c r="G5" s="114"/>
      <c r="H5" s="114"/>
      <c r="I5" s="114"/>
      <c r="J5" s="114"/>
      <c r="K5" s="114"/>
      <c r="L5" s="114"/>
    </row>
    <row r="6" spans="1:12" ht="18.95" customHeight="1" thickBot="1" x14ac:dyDescent="0.3">
      <c r="A6" s="10"/>
    </row>
    <row r="7" spans="1:12" ht="18.95" customHeight="1" thickBot="1" x14ac:dyDescent="0.3">
      <c r="A7" s="12" t="s">
        <v>80</v>
      </c>
      <c r="B7" s="138" t="s">
        <v>81</v>
      </c>
      <c r="C7" s="139"/>
      <c r="D7" s="139"/>
      <c r="E7" s="139"/>
      <c r="F7" s="139"/>
      <c r="G7" s="139"/>
      <c r="H7" s="139"/>
      <c r="I7" s="139"/>
      <c r="J7" s="139"/>
      <c r="K7" s="140"/>
    </row>
    <row r="8" spans="1:12" ht="18.95" customHeight="1" thickBot="1" x14ac:dyDescent="0.3">
      <c r="A8" s="13" t="str">
        <f>+Resumen!A8</f>
        <v>xxx</v>
      </c>
      <c r="B8" s="135" t="str">
        <f>+Resumen!B8</f>
        <v>Servicio Administrativo Financiero</v>
      </c>
      <c r="C8" s="136"/>
      <c r="D8" s="136"/>
      <c r="E8" s="136"/>
      <c r="F8" s="136"/>
      <c r="G8" s="136"/>
      <c r="H8" s="136"/>
      <c r="I8" s="136"/>
      <c r="J8" s="136"/>
      <c r="K8" s="137"/>
    </row>
    <row r="9" spans="1:12" ht="18.95" customHeight="1" thickBot="1" x14ac:dyDescent="0.3"/>
    <row r="10" spans="1:12" ht="18.95" customHeight="1" thickBot="1" x14ac:dyDescent="0.3">
      <c r="A10" s="17" t="s">
        <v>7</v>
      </c>
      <c r="B10" s="17" t="s">
        <v>3</v>
      </c>
      <c r="C10" s="18" t="s">
        <v>75</v>
      </c>
      <c r="D10" s="121" t="s">
        <v>136</v>
      </c>
      <c r="E10" s="122"/>
      <c r="F10" s="121" t="s">
        <v>137</v>
      </c>
      <c r="G10" s="122"/>
      <c r="H10" s="18" t="s">
        <v>75</v>
      </c>
      <c r="I10" s="80" t="s">
        <v>139</v>
      </c>
      <c r="J10" s="116" t="s">
        <v>0</v>
      </c>
      <c r="K10" s="19" t="s">
        <v>1</v>
      </c>
    </row>
    <row r="11" spans="1:12" ht="18.95" customHeight="1" thickBot="1" x14ac:dyDescent="0.3">
      <c r="A11" s="20" t="s">
        <v>5</v>
      </c>
      <c r="B11" s="20" t="s">
        <v>4</v>
      </c>
      <c r="C11" s="21" t="s">
        <v>76</v>
      </c>
      <c r="D11" s="17" t="s">
        <v>77</v>
      </c>
      <c r="E11" s="17" t="s">
        <v>78</v>
      </c>
      <c r="F11" s="17" t="s">
        <v>77</v>
      </c>
      <c r="G11" s="17" t="s">
        <v>78</v>
      </c>
      <c r="H11" s="21" t="s">
        <v>79</v>
      </c>
      <c r="I11" s="81" t="s">
        <v>140</v>
      </c>
      <c r="J11" s="123"/>
      <c r="K11" s="22" t="s">
        <v>2</v>
      </c>
    </row>
    <row r="12" spans="1:12" ht="18.95" customHeight="1" thickBot="1" x14ac:dyDescent="0.3">
      <c r="A12" s="23" t="s">
        <v>82</v>
      </c>
      <c r="B12" s="24"/>
      <c r="C12" s="38">
        <f>+Créditos8!C43</f>
        <v>0</v>
      </c>
      <c r="D12" s="38">
        <f>+Créditos8!D43</f>
        <v>0</v>
      </c>
      <c r="E12" s="38">
        <f>+Créditos8!E43</f>
        <v>0</v>
      </c>
      <c r="F12" s="38">
        <f>+Créditos8!F43</f>
        <v>0</v>
      </c>
      <c r="G12" s="38">
        <f>+Créditos8!G43</f>
        <v>0</v>
      </c>
      <c r="H12" s="39">
        <f>+Créditos8!H43</f>
        <v>0</v>
      </c>
      <c r="I12" s="83"/>
      <c r="J12" s="82"/>
      <c r="K12" s="26"/>
    </row>
    <row r="13" spans="1:12" ht="18.95" customHeight="1" x14ac:dyDescent="0.25">
      <c r="A13" s="1"/>
      <c r="B13" s="2"/>
      <c r="C13" s="36"/>
      <c r="D13" s="36"/>
      <c r="E13" s="36"/>
      <c r="F13" s="36"/>
      <c r="G13" s="36"/>
      <c r="H13" s="73">
        <f>+C13+D13-E13+F13-G13</f>
        <v>0</v>
      </c>
      <c r="I13" s="37"/>
      <c r="J13" s="6"/>
      <c r="K13" s="8"/>
    </row>
    <row r="14" spans="1:12" ht="18.95" customHeight="1" x14ac:dyDescent="0.25">
      <c r="A14" s="79"/>
      <c r="B14" s="5"/>
      <c r="C14" s="37"/>
      <c r="D14" s="37"/>
      <c r="E14" s="37"/>
      <c r="F14" s="37"/>
      <c r="G14" s="37"/>
      <c r="H14" s="73">
        <f t="shared" ref="H14:H42" si="0">+C14+D14-E14+F14-G14</f>
        <v>0</v>
      </c>
      <c r="I14" s="37"/>
      <c r="J14" s="6"/>
      <c r="K14" s="8"/>
    </row>
    <row r="15" spans="1:12" ht="18.95" customHeight="1" x14ac:dyDescent="0.25">
      <c r="A15" s="79"/>
      <c r="B15" s="5"/>
      <c r="C15" s="37"/>
      <c r="D15" s="37"/>
      <c r="E15" s="37"/>
      <c r="F15" s="37"/>
      <c r="G15" s="37"/>
      <c r="H15" s="73">
        <f t="shared" si="0"/>
        <v>0</v>
      </c>
      <c r="I15" s="37"/>
      <c r="J15" s="6"/>
      <c r="K15" s="8"/>
    </row>
    <row r="16" spans="1:12" ht="18.95" customHeight="1" x14ac:dyDescent="0.25">
      <c r="A16" s="79"/>
      <c r="B16" s="5"/>
      <c r="C16" s="37"/>
      <c r="D16" s="37"/>
      <c r="E16" s="37"/>
      <c r="F16" s="37"/>
      <c r="G16" s="37"/>
      <c r="H16" s="73">
        <f t="shared" si="0"/>
        <v>0</v>
      </c>
      <c r="I16" s="37"/>
      <c r="J16" s="6"/>
      <c r="K16" s="8"/>
    </row>
    <row r="17" spans="1:11" ht="18.95" customHeight="1" x14ac:dyDescent="0.25">
      <c r="A17" s="79"/>
      <c r="B17" s="5"/>
      <c r="C17" s="37"/>
      <c r="D17" s="37"/>
      <c r="E17" s="37"/>
      <c r="F17" s="37"/>
      <c r="G17" s="37"/>
      <c r="H17" s="73">
        <f t="shared" si="0"/>
        <v>0</v>
      </c>
      <c r="I17" s="37"/>
      <c r="J17" s="6"/>
      <c r="K17" s="8"/>
    </row>
    <row r="18" spans="1:11" ht="18.95" customHeight="1" x14ac:dyDescent="0.25">
      <c r="A18" s="79"/>
      <c r="B18" s="5"/>
      <c r="C18" s="37"/>
      <c r="D18" s="37"/>
      <c r="E18" s="37"/>
      <c r="F18" s="37"/>
      <c r="G18" s="37"/>
      <c r="H18" s="73">
        <f t="shared" si="0"/>
        <v>0</v>
      </c>
      <c r="I18" s="37"/>
      <c r="J18" s="6"/>
      <c r="K18" s="8"/>
    </row>
    <row r="19" spans="1:11" ht="18.95" customHeight="1" x14ac:dyDescent="0.25">
      <c r="A19" s="4"/>
      <c r="B19" s="5"/>
      <c r="C19" s="37"/>
      <c r="D19" s="37"/>
      <c r="E19" s="37"/>
      <c r="F19" s="37"/>
      <c r="G19" s="37"/>
      <c r="H19" s="73">
        <f t="shared" si="0"/>
        <v>0</v>
      </c>
      <c r="I19" s="37"/>
      <c r="J19" s="6"/>
      <c r="K19" s="8"/>
    </row>
    <row r="20" spans="1:11" ht="18.95" customHeight="1" x14ac:dyDescent="0.25">
      <c r="A20" s="4"/>
      <c r="B20" s="5"/>
      <c r="C20" s="37"/>
      <c r="D20" s="37"/>
      <c r="E20" s="37"/>
      <c r="F20" s="37"/>
      <c r="G20" s="37"/>
      <c r="H20" s="73">
        <f t="shared" si="0"/>
        <v>0</v>
      </c>
      <c r="I20" s="37"/>
      <c r="J20" s="6"/>
      <c r="K20" s="8"/>
    </row>
    <row r="21" spans="1:11" ht="18.95" customHeight="1" x14ac:dyDescent="0.25">
      <c r="A21" s="4"/>
      <c r="B21" s="5"/>
      <c r="C21" s="37"/>
      <c r="D21" s="37"/>
      <c r="E21" s="37"/>
      <c r="F21" s="37"/>
      <c r="G21" s="37"/>
      <c r="H21" s="73">
        <f t="shared" si="0"/>
        <v>0</v>
      </c>
      <c r="I21" s="37"/>
      <c r="J21" s="6"/>
      <c r="K21" s="8"/>
    </row>
    <row r="22" spans="1:11" ht="18.95" customHeight="1" x14ac:dyDescent="0.25">
      <c r="A22" s="4"/>
      <c r="B22" s="5"/>
      <c r="C22" s="37"/>
      <c r="D22" s="37"/>
      <c r="E22" s="37"/>
      <c r="F22" s="37"/>
      <c r="G22" s="37"/>
      <c r="H22" s="73">
        <f t="shared" si="0"/>
        <v>0</v>
      </c>
      <c r="I22" s="37"/>
      <c r="J22" s="6"/>
      <c r="K22" s="8"/>
    </row>
    <row r="23" spans="1:11" ht="18.95" customHeight="1" x14ac:dyDescent="0.25">
      <c r="A23" s="4"/>
      <c r="B23" s="5"/>
      <c r="C23" s="37"/>
      <c r="D23" s="37"/>
      <c r="E23" s="37"/>
      <c r="F23" s="37"/>
      <c r="G23" s="37"/>
      <c r="H23" s="73">
        <f t="shared" si="0"/>
        <v>0</v>
      </c>
      <c r="I23" s="37"/>
      <c r="J23" s="6"/>
      <c r="K23" s="8"/>
    </row>
    <row r="24" spans="1:11" ht="18.95" customHeight="1" x14ac:dyDescent="0.25">
      <c r="A24" s="4"/>
      <c r="B24" s="5"/>
      <c r="C24" s="37"/>
      <c r="D24" s="37"/>
      <c r="E24" s="37"/>
      <c r="F24" s="37"/>
      <c r="G24" s="37"/>
      <c r="H24" s="73">
        <f t="shared" si="0"/>
        <v>0</v>
      </c>
      <c r="I24" s="37"/>
      <c r="J24" s="6"/>
      <c r="K24" s="8"/>
    </row>
    <row r="25" spans="1:11" ht="18.95" customHeight="1" x14ac:dyDescent="0.25">
      <c r="A25" s="4"/>
      <c r="B25" s="5"/>
      <c r="C25" s="37"/>
      <c r="D25" s="37"/>
      <c r="E25" s="37"/>
      <c r="F25" s="37"/>
      <c r="G25" s="37"/>
      <c r="H25" s="73">
        <f t="shared" si="0"/>
        <v>0</v>
      </c>
      <c r="I25" s="37"/>
      <c r="J25" s="6"/>
      <c r="K25" s="8"/>
    </row>
    <row r="26" spans="1:11" ht="18.95" customHeight="1" x14ac:dyDescent="0.25">
      <c r="A26" s="4"/>
      <c r="B26" s="5"/>
      <c r="C26" s="37"/>
      <c r="D26" s="37"/>
      <c r="E26" s="37"/>
      <c r="F26" s="37"/>
      <c r="G26" s="37"/>
      <c r="H26" s="73">
        <f t="shared" si="0"/>
        <v>0</v>
      </c>
      <c r="I26" s="37"/>
      <c r="J26" s="6"/>
      <c r="K26" s="8"/>
    </row>
    <row r="27" spans="1:11" ht="18.95" customHeight="1" x14ac:dyDescent="0.25">
      <c r="A27" s="4"/>
      <c r="B27" s="5"/>
      <c r="C27" s="37"/>
      <c r="D27" s="37"/>
      <c r="E27" s="37"/>
      <c r="F27" s="37"/>
      <c r="G27" s="37"/>
      <c r="H27" s="73">
        <f t="shared" si="0"/>
        <v>0</v>
      </c>
      <c r="I27" s="37"/>
      <c r="J27" s="6"/>
      <c r="K27" s="8"/>
    </row>
    <row r="28" spans="1:11" ht="18.95" customHeight="1" x14ac:dyDescent="0.25">
      <c r="A28" s="4"/>
      <c r="B28" s="5"/>
      <c r="C28" s="37"/>
      <c r="D28" s="37"/>
      <c r="E28" s="37"/>
      <c r="F28" s="37"/>
      <c r="G28" s="37"/>
      <c r="H28" s="73">
        <f t="shared" si="0"/>
        <v>0</v>
      </c>
      <c r="I28" s="37"/>
      <c r="J28" s="6"/>
      <c r="K28" s="8"/>
    </row>
    <row r="29" spans="1:11" ht="18.95" customHeight="1" x14ac:dyDescent="0.25">
      <c r="A29" s="4"/>
      <c r="B29" s="5"/>
      <c r="C29" s="37"/>
      <c r="D29" s="37"/>
      <c r="E29" s="37"/>
      <c r="F29" s="37"/>
      <c r="G29" s="37"/>
      <c r="H29" s="73">
        <f t="shared" si="0"/>
        <v>0</v>
      </c>
      <c r="I29" s="37"/>
      <c r="J29" s="6"/>
      <c r="K29" s="8"/>
    </row>
    <row r="30" spans="1:11" ht="18.95" customHeight="1" x14ac:dyDescent="0.25">
      <c r="A30" s="4"/>
      <c r="B30" s="5"/>
      <c r="C30" s="37"/>
      <c r="D30" s="37"/>
      <c r="E30" s="37"/>
      <c r="F30" s="37"/>
      <c r="G30" s="37"/>
      <c r="H30" s="73">
        <f t="shared" si="0"/>
        <v>0</v>
      </c>
      <c r="I30" s="37"/>
      <c r="J30" s="6"/>
      <c r="K30" s="8"/>
    </row>
    <row r="31" spans="1:11" ht="18.95" customHeight="1" x14ac:dyDescent="0.25">
      <c r="A31" s="4"/>
      <c r="B31" s="5"/>
      <c r="C31" s="37"/>
      <c r="D31" s="37"/>
      <c r="E31" s="37"/>
      <c r="F31" s="37"/>
      <c r="G31" s="37"/>
      <c r="H31" s="73">
        <f t="shared" si="0"/>
        <v>0</v>
      </c>
      <c r="I31" s="37"/>
      <c r="J31" s="6"/>
      <c r="K31" s="8"/>
    </row>
    <row r="32" spans="1:11" ht="18.95" customHeight="1" x14ac:dyDescent="0.25">
      <c r="A32" s="4"/>
      <c r="B32" s="5"/>
      <c r="C32" s="37"/>
      <c r="D32" s="37"/>
      <c r="E32" s="37"/>
      <c r="F32" s="37"/>
      <c r="G32" s="37"/>
      <c r="H32" s="73">
        <f t="shared" si="0"/>
        <v>0</v>
      </c>
      <c r="I32" s="37"/>
      <c r="J32" s="6"/>
      <c r="K32" s="8"/>
    </row>
    <row r="33" spans="1:11" ht="18.95" customHeight="1" x14ac:dyDescent="0.25">
      <c r="A33" s="4"/>
      <c r="B33" s="5"/>
      <c r="C33" s="37"/>
      <c r="D33" s="37"/>
      <c r="E33" s="37"/>
      <c r="F33" s="37"/>
      <c r="G33" s="37"/>
      <c r="H33" s="73">
        <f t="shared" si="0"/>
        <v>0</v>
      </c>
      <c r="I33" s="37"/>
      <c r="J33" s="6"/>
      <c r="K33" s="8"/>
    </row>
    <row r="34" spans="1:11" ht="18.95" customHeight="1" x14ac:dyDescent="0.25">
      <c r="A34" s="4"/>
      <c r="B34" s="5"/>
      <c r="C34" s="37"/>
      <c r="D34" s="37"/>
      <c r="E34" s="37"/>
      <c r="F34" s="37"/>
      <c r="G34" s="37"/>
      <c r="H34" s="73">
        <f t="shared" si="0"/>
        <v>0</v>
      </c>
      <c r="I34" s="37"/>
      <c r="J34" s="6"/>
      <c r="K34" s="8"/>
    </row>
    <row r="35" spans="1:11" ht="18.95" customHeight="1" x14ac:dyDescent="0.25">
      <c r="A35" s="4"/>
      <c r="B35" s="5"/>
      <c r="C35" s="37"/>
      <c r="D35" s="37"/>
      <c r="E35" s="37"/>
      <c r="F35" s="37"/>
      <c r="G35" s="37"/>
      <c r="H35" s="73">
        <f t="shared" si="0"/>
        <v>0</v>
      </c>
      <c r="I35" s="37"/>
      <c r="J35" s="6"/>
      <c r="K35" s="8"/>
    </row>
    <row r="36" spans="1:11" ht="18.95" customHeight="1" x14ac:dyDescent="0.25">
      <c r="A36" s="4"/>
      <c r="B36" s="5"/>
      <c r="C36" s="37"/>
      <c r="D36" s="37"/>
      <c r="E36" s="37"/>
      <c r="F36" s="37"/>
      <c r="G36" s="37"/>
      <c r="H36" s="73">
        <f t="shared" si="0"/>
        <v>0</v>
      </c>
      <c r="I36" s="37"/>
      <c r="J36" s="6"/>
      <c r="K36" s="8"/>
    </row>
    <row r="37" spans="1:11" ht="18.95" customHeight="1" x14ac:dyDescent="0.25">
      <c r="A37" s="4"/>
      <c r="B37" s="5"/>
      <c r="C37" s="37"/>
      <c r="D37" s="37"/>
      <c r="E37" s="37"/>
      <c r="F37" s="37"/>
      <c r="G37" s="37"/>
      <c r="H37" s="73">
        <f t="shared" si="0"/>
        <v>0</v>
      </c>
      <c r="I37" s="37"/>
      <c r="J37" s="6"/>
      <c r="K37" s="8"/>
    </row>
    <row r="38" spans="1:11" ht="18.95" customHeight="1" x14ac:dyDescent="0.25">
      <c r="A38" s="4"/>
      <c r="B38" s="5"/>
      <c r="C38" s="37"/>
      <c r="D38" s="37"/>
      <c r="E38" s="37"/>
      <c r="F38" s="37"/>
      <c r="G38" s="37"/>
      <c r="H38" s="73">
        <f t="shared" si="0"/>
        <v>0</v>
      </c>
      <c r="I38" s="37"/>
      <c r="J38" s="6"/>
      <c r="K38" s="8"/>
    </row>
    <row r="39" spans="1:11" ht="18.95" customHeight="1" x14ac:dyDescent="0.25">
      <c r="A39" s="4"/>
      <c r="B39" s="5"/>
      <c r="C39" s="37"/>
      <c r="D39" s="37"/>
      <c r="E39" s="37"/>
      <c r="F39" s="37"/>
      <c r="G39" s="37"/>
      <c r="H39" s="73">
        <f t="shared" si="0"/>
        <v>0</v>
      </c>
      <c r="I39" s="37"/>
      <c r="J39" s="6"/>
      <c r="K39" s="8"/>
    </row>
    <row r="40" spans="1:11" ht="18.95" customHeight="1" x14ac:dyDescent="0.25">
      <c r="A40" s="4"/>
      <c r="B40" s="5"/>
      <c r="C40" s="37"/>
      <c r="D40" s="37"/>
      <c r="E40" s="37"/>
      <c r="F40" s="37"/>
      <c r="G40" s="37"/>
      <c r="H40" s="73">
        <f t="shared" si="0"/>
        <v>0</v>
      </c>
      <c r="I40" s="37"/>
      <c r="J40" s="6"/>
      <c r="K40" s="8"/>
    </row>
    <row r="41" spans="1:11" ht="18.95" customHeight="1" x14ac:dyDescent="0.25">
      <c r="A41" s="4"/>
      <c r="B41" s="5"/>
      <c r="C41" s="37"/>
      <c r="D41" s="37"/>
      <c r="E41" s="37"/>
      <c r="F41" s="37"/>
      <c r="G41" s="37"/>
      <c r="H41" s="73">
        <f t="shared" si="0"/>
        <v>0</v>
      </c>
      <c r="I41" s="37"/>
      <c r="J41" s="6"/>
      <c r="K41" s="8"/>
    </row>
    <row r="42" spans="1:11" ht="18.95" customHeight="1" x14ac:dyDescent="0.25">
      <c r="A42" s="4"/>
      <c r="B42" s="5"/>
      <c r="C42" s="37"/>
      <c r="D42" s="37"/>
      <c r="E42" s="37"/>
      <c r="F42" s="37"/>
      <c r="G42" s="37"/>
      <c r="H42" s="73">
        <f t="shared" si="0"/>
        <v>0</v>
      </c>
      <c r="I42" s="37"/>
      <c r="J42" s="6"/>
      <c r="K42" s="8"/>
    </row>
    <row r="43" spans="1:11" ht="18.95" customHeight="1" thickBot="1" x14ac:dyDescent="0.3">
      <c r="A43" s="133" t="str">
        <f>+IF(+SUM(Créditos10!C13:K42)=0,"TOTALES","SUBTOTALES")</f>
        <v>TOTALES</v>
      </c>
      <c r="B43" s="134"/>
      <c r="C43" s="74">
        <f t="shared" ref="C43:H43" si="1">SUM(C12:C42)</f>
        <v>0</v>
      </c>
      <c r="D43" s="74">
        <f t="shared" si="1"/>
        <v>0</v>
      </c>
      <c r="E43" s="74">
        <f t="shared" si="1"/>
        <v>0</v>
      </c>
      <c r="F43" s="74">
        <f t="shared" si="1"/>
        <v>0</v>
      </c>
      <c r="G43" s="74">
        <f t="shared" si="1"/>
        <v>0</v>
      </c>
      <c r="H43" s="74">
        <f t="shared" si="1"/>
        <v>0</v>
      </c>
      <c r="I43" s="74"/>
      <c r="J43" s="75"/>
      <c r="K43" s="76"/>
    </row>
    <row r="44" spans="1:11" ht="18.95" customHeight="1" x14ac:dyDescent="0.25">
      <c r="A44" s="130" t="s">
        <v>141</v>
      </c>
      <c r="B44" s="131"/>
      <c r="C44" s="131"/>
      <c r="D44" s="131"/>
      <c r="E44" s="131"/>
      <c r="F44" s="131"/>
      <c r="G44" s="131"/>
      <c r="H44" s="131"/>
      <c r="I44" s="131"/>
      <c r="J44" s="131"/>
      <c r="K44" s="131"/>
    </row>
    <row r="45" spans="1:11" ht="13.5" customHeight="1" x14ac:dyDescent="0.25">
      <c r="A45" s="132"/>
      <c r="B45" s="132"/>
      <c r="C45" s="132"/>
      <c r="D45" s="132"/>
      <c r="E45" s="132"/>
      <c r="F45" s="132"/>
      <c r="G45" s="132"/>
      <c r="H45" s="132"/>
      <c r="I45" s="132"/>
      <c r="J45" s="132"/>
      <c r="K45" s="132"/>
    </row>
    <row r="46" spans="1:11" ht="18.95" customHeight="1" x14ac:dyDescent="0.25">
      <c r="A46" s="78" t="s">
        <v>121</v>
      </c>
    </row>
    <row r="47" spans="1:11" ht="18.95" customHeight="1" x14ac:dyDescent="0.25"/>
    <row r="48" spans="1:11" ht="18.95" customHeight="1" x14ac:dyDescent="0.25">
      <c r="A48" s="11"/>
      <c r="B48" s="11"/>
      <c r="C48" s="11"/>
      <c r="D48" s="11"/>
      <c r="E48" s="11"/>
      <c r="F48" s="11"/>
      <c r="G48" s="11"/>
      <c r="H48" s="11"/>
      <c r="I48" s="11"/>
      <c r="J48" s="11"/>
      <c r="K48" s="11"/>
    </row>
    <row r="49" spans="1:11" ht="18.95" customHeight="1" x14ac:dyDescent="0.25"/>
    <row r="50" spans="1:11" ht="18.95" customHeight="1" x14ac:dyDescent="0.25">
      <c r="A50" s="114" t="s">
        <v>138</v>
      </c>
      <c r="B50" s="114"/>
      <c r="C50" s="114"/>
      <c r="D50" s="114"/>
      <c r="E50" s="114"/>
      <c r="F50" s="114"/>
      <c r="G50" s="114"/>
      <c r="H50" s="114"/>
      <c r="I50" s="114"/>
      <c r="J50" s="114"/>
      <c r="K50" s="114"/>
    </row>
  </sheetData>
  <sheetProtection password="CDAF" sheet="1" objects="1" scenarios="1"/>
  <mergeCells count="11">
    <mergeCell ref="A50:K50"/>
    <mergeCell ref="B8:K8"/>
    <mergeCell ref="D10:E10"/>
    <mergeCell ref="F10:G10"/>
    <mergeCell ref="J10:J11"/>
    <mergeCell ref="A43:B43"/>
    <mergeCell ref="A3:K3"/>
    <mergeCell ref="A4:K4"/>
    <mergeCell ref="A5:L5"/>
    <mergeCell ref="B7:K7"/>
    <mergeCell ref="A44:K45"/>
  </mergeCells>
  <phoneticPr fontId="0" type="noConversion"/>
  <pageMargins left="0.75" right="0.75" top="0.37" bottom="1" header="0" footer="0"/>
  <pageSetup paperSize="9" scale="53"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0"/>
  <sheetViews>
    <sheetView zoomScale="75" workbookViewId="0">
      <pane ySplit="12" topLeftCell="A13" activePane="bottomLeft" state="frozen"/>
      <selection pane="bottomLeft" activeCell="E9" sqref="E9"/>
    </sheetView>
  </sheetViews>
  <sheetFormatPr baseColWidth="10" defaultColWidth="0" defaultRowHeight="15.75" zeroHeight="1" x14ac:dyDescent="0.25"/>
  <cols>
    <col min="1" max="1" width="13.28515625" style="9" customWidth="1"/>
    <col min="2" max="2" width="13.140625" style="9" customWidth="1"/>
    <col min="3" max="8" width="25.7109375" style="9" customWidth="1"/>
    <col min="9" max="9" width="6" style="9" customWidth="1"/>
    <col min="10" max="10" width="57.7109375" style="9" customWidth="1"/>
    <col min="11" max="11" width="30.7109375" style="9" customWidth="1"/>
    <col min="12" max="12" width="0.5703125" style="9" customWidth="1"/>
    <col min="13" max="14" width="14.85546875" style="9" hidden="1" customWidth="1"/>
    <col min="15" max="15" width="2.5703125" style="9" hidden="1" customWidth="1"/>
    <col min="16" max="16384" width="11.42578125" style="9" hidden="1"/>
  </cols>
  <sheetData>
    <row r="1" spans="1:12" ht="18.95" customHeight="1" x14ac:dyDescent="0.25">
      <c r="A1" s="40" t="e">
        <f>+'Datos Generales'!L2</f>
        <v>#VALUE!</v>
      </c>
      <c r="K1" s="11" t="str">
        <f>+Resumen!D1</f>
        <v>CUADRO 7.1</v>
      </c>
    </row>
    <row r="2" spans="1:12" ht="18.95" customHeight="1" x14ac:dyDescent="0.25">
      <c r="K2" s="11" t="str">
        <f>+Créditos1!K2</f>
        <v>Anexo Créditos</v>
      </c>
    </row>
    <row r="3" spans="1:12" ht="18.95" customHeight="1" x14ac:dyDescent="0.25">
      <c r="A3" s="114" t="str">
        <f>+Resumen!A3</f>
        <v>DETALLE DE CRÉDITOS Y DEUDAS CON ORGANISMOS DE LA ADMINISTRACIÓN NACIONAL</v>
      </c>
      <c r="B3" s="114"/>
      <c r="C3" s="114"/>
      <c r="D3" s="114"/>
      <c r="E3" s="114"/>
      <c r="F3" s="114"/>
      <c r="G3" s="114"/>
      <c r="H3" s="114"/>
      <c r="I3" s="114"/>
      <c r="J3" s="114"/>
      <c r="K3" s="114"/>
    </row>
    <row r="4" spans="1:12" ht="18.95" customHeight="1" x14ac:dyDescent="0.25">
      <c r="A4" s="114" t="str">
        <f>+Resumen!A4</f>
        <v>EJERCICIO FISCAL : 2023</v>
      </c>
      <c r="B4" s="114"/>
      <c r="C4" s="114"/>
      <c r="D4" s="114"/>
      <c r="E4" s="114"/>
      <c r="F4" s="114"/>
      <c r="G4" s="114"/>
      <c r="H4" s="114"/>
      <c r="I4" s="114"/>
      <c r="J4" s="114"/>
      <c r="K4" s="114"/>
    </row>
    <row r="5" spans="1:12" ht="18.95" customHeight="1" x14ac:dyDescent="0.25">
      <c r="A5" s="114" t="str">
        <f>+Créditos1!A5</f>
        <v>RESÚMEN DE CRÉDITOS Y DEUDAS AL 31 DE DICIEMBRE DEL EJERCICIO QUE SE CIERRA</v>
      </c>
      <c r="B5" s="114"/>
      <c r="C5" s="114"/>
      <c r="D5" s="114"/>
      <c r="E5" s="114"/>
      <c r="F5" s="114"/>
      <c r="G5" s="114"/>
      <c r="H5" s="114"/>
      <c r="I5" s="114"/>
      <c r="J5" s="114"/>
      <c r="K5" s="114"/>
      <c r="L5" s="114"/>
    </row>
    <row r="6" spans="1:12" ht="18.95" customHeight="1" thickBot="1" x14ac:dyDescent="0.3">
      <c r="A6" s="10"/>
    </row>
    <row r="7" spans="1:12" ht="18.95" customHeight="1" thickBot="1" x14ac:dyDescent="0.3">
      <c r="A7" s="12" t="s">
        <v>80</v>
      </c>
      <c r="B7" s="138" t="s">
        <v>81</v>
      </c>
      <c r="C7" s="139"/>
      <c r="D7" s="139"/>
      <c r="E7" s="139"/>
      <c r="F7" s="139"/>
      <c r="G7" s="139"/>
      <c r="H7" s="139"/>
      <c r="I7" s="139"/>
      <c r="J7" s="139"/>
      <c r="K7" s="140"/>
    </row>
    <row r="8" spans="1:12" ht="18.95" customHeight="1" thickBot="1" x14ac:dyDescent="0.3">
      <c r="A8" s="13" t="str">
        <f>+Resumen!A8</f>
        <v>xxx</v>
      </c>
      <c r="B8" s="135" t="str">
        <f>+Resumen!B8</f>
        <v>Servicio Administrativo Financiero</v>
      </c>
      <c r="C8" s="136"/>
      <c r="D8" s="136"/>
      <c r="E8" s="136"/>
      <c r="F8" s="136"/>
      <c r="G8" s="136"/>
      <c r="H8" s="136"/>
      <c r="I8" s="136"/>
      <c r="J8" s="136"/>
      <c r="K8" s="137"/>
    </row>
    <row r="9" spans="1:12" ht="18.95" customHeight="1" thickBot="1" x14ac:dyDescent="0.3"/>
    <row r="10" spans="1:12" ht="18.95" customHeight="1" thickBot="1" x14ac:dyDescent="0.3">
      <c r="A10" s="17" t="s">
        <v>7</v>
      </c>
      <c r="B10" s="17" t="s">
        <v>3</v>
      </c>
      <c r="C10" s="18" t="s">
        <v>75</v>
      </c>
      <c r="D10" s="121" t="s">
        <v>136</v>
      </c>
      <c r="E10" s="122"/>
      <c r="F10" s="121" t="s">
        <v>137</v>
      </c>
      <c r="G10" s="122"/>
      <c r="H10" s="18" t="s">
        <v>75</v>
      </c>
      <c r="I10" s="80" t="s">
        <v>139</v>
      </c>
      <c r="J10" s="116" t="s">
        <v>0</v>
      </c>
      <c r="K10" s="19" t="s">
        <v>1</v>
      </c>
    </row>
    <row r="11" spans="1:12" ht="18.95" customHeight="1" thickBot="1" x14ac:dyDescent="0.3">
      <c r="A11" s="20" t="s">
        <v>5</v>
      </c>
      <c r="B11" s="20" t="s">
        <v>4</v>
      </c>
      <c r="C11" s="21" t="s">
        <v>76</v>
      </c>
      <c r="D11" s="17" t="s">
        <v>77</v>
      </c>
      <c r="E11" s="17" t="s">
        <v>78</v>
      </c>
      <c r="F11" s="17" t="s">
        <v>77</v>
      </c>
      <c r="G11" s="17" t="s">
        <v>78</v>
      </c>
      <c r="H11" s="21" t="s">
        <v>79</v>
      </c>
      <c r="I11" s="81" t="s">
        <v>140</v>
      </c>
      <c r="J11" s="123"/>
      <c r="K11" s="22" t="s">
        <v>2</v>
      </c>
    </row>
    <row r="12" spans="1:12" ht="18.95" customHeight="1" thickBot="1" x14ac:dyDescent="0.3">
      <c r="A12" s="23" t="s">
        <v>82</v>
      </c>
      <c r="B12" s="24"/>
      <c r="C12" s="38">
        <f>+Créditos9!C43</f>
        <v>0</v>
      </c>
      <c r="D12" s="38">
        <f>+Créditos9!D43</f>
        <v>0</v>
      </c>
      <c r="E12" s="38">
        <f>+Créditos9!E43</f>
        <v>0</v>
      </c>
      <c r="F12" s="38">
        <f>+Créditos9!F43</f>
        <v>0</v>
      </c>
      <c r="G12" s="38">
        <f>+Créditos9!G43</f>
        <v>0</v>
      </c>
      <c r="H12" s="39">
        <f>+Créditos9!H43</f>
        <v>0</v>
      </c>
      <c r="I12" s="83"/>
      <c r="J12" s="82"/>
      <c r="K12" s="26"/>
    </row>
    <row r="13" spans="1:12" ht="18.95" customHeight="1" x14ac:dyDescent="0.25">
      <c r="A13" s="1"/>
      <c r="B13" s="2"/>
      <c r="C13" s="36"/>
      <c r="D13" s="36"/>
      <c r="E13" s="36"/>
      <c r="F13" s="36"/>
      <c r="G13" s="36"/>
      <c r="H13" s="73">
        <f>+C13+D13-E13+F13-G13</f>
        <v>0</v>
      </c>
      <c r="I13" s="37"/>
      <c r="J13" s="6"/>
      <c r="K13" s="8"/>
    </row>
    <row r="14" spans="1:12" ht="18.95" customHeight="1" x14ac:dyDescent="0.25">
      <c r="A14" s="79"/>
      <c r="B14" s="5"/>
      <c r="C14" s="37"/>
      <c r="D14" s="37"/>
      <c r="E14" s="37"/>
      <c r="F14" s="37"/>
      <c r="G14" s="37"/>
      <c r="H14" s="73">
        <f t="shared" ref="H14:H42" si="0">+C14+D14-E14+F14-G14</f>
        <v>0</v>
      </c>
      <c r="I14" s="37"/>
      <c r="J14" s="6"/>
      <c r="K14" s="8"/>
    </row>
    <row r="15" spans="1:12" ht="18.95" customHeight="1" x14ac:dyDescent="0.25">
      <c r="A15" s="79"/>
      <c r="B15" s="5"/>
      <c r="C15" s="37"/>
      <c r="D15" s="37"/>
      <c r="E15" s="37"/>
      <c r="F15" s="37"/>
      <c r="G15" s="37"/>
      <c r="H15" s="73">
        <f t="shared" si="0"/>
        <v>0</v>
      </c>
      <c r="I15" s="37"/>
      <c r="J15" s="6"/>
      <c r="K15" s="8"/>
    </row>
    <row r="16" spans="1:12" ht="18.95" customHeight="1" x14ac:dyDescent="0.25">
      <c r="A16" s="79"/>
      <c r="B16" s="5"/>
      <c r="C16" s="37"/>
      <c r="D16" s="37"/>
      <c r="E16" s="37"/>
      <c r="F16" s="37"/>
      <c r="G16" s="37"/>
      <c r="H16" s="73">
        <f t="shared" si="0"/>
        <v>0</v>
      </c>
      <c r="I16" s="37"/>
      <c r="J16" s="6"/>
      <c r="K16" s="8"/>
    </row>
    <row r="17" spans="1:11" ht="18.95" customHeight="1" x14ac:dyDescent="0.25">
      <c r="A17" s="79"/>
      <c r="B17" s="5"/>
      <c r="C17" s="37"/>
      <c r="D17" s="37"/>
      <c r="E17" s="37"/>
      <c r="F17" s="37"/>
      <c r="G17" s="37"/>
      <c r="H17" s="73">
        <f t="shared" si="0"/>
        <v>0</v>
      </c>
      <c r="I17" s="37"/>
      <c r="J17" s="6"/>
      <c r="K17" s="8"/>
    </row>
    <row r="18" spans="1:11" ht="18.95" customHeight="1" x14ac:dyDescent="0.25">
      <c r="A18" s="79"/>
      <c r="B18" s="5"/>
      <c r="C18" s="37"/>
      <c r="D18" s="37"/>
      <c r="E18" s="37"/>
      <c r="F18" s="37"/>
      <c r="G18" s="37"/>
      <c r="H18" s="73">
        <f t="shared" si="0"/>
        <v>0</v>
      </c>
      <c r="I18" s="37"/>
      <c r="J18" s="6"/>
      <c r="K18" s="8"/>
    </row>
    <row r="19" spans="1:11" ht="18.95" customHeight="1" x14ac:dyDescent="0.25">
      <c r="A19" s="4"/>
      <c r="B19" s="5"/>
      <c r="C19" s="37"/>
      <c r="D19" s="37"/>
      <c r="E19" s="37"/>
      <c r="F19" s="37"/>
      <c r="G19" s="37"/>
      <c r="H19" s="73">
        <f t="shared" si="0"/>
        <v>0</v>
      </c>
      <c r="I19" s="37"/>
      <c r="J19" s="6"/>
      <c r="K19" s="8"/>
    </row>
    <row r="20" spans="1:11" ht="18.95" customHeight="1" x14ac:dyDescent="0.25">
      <c r="A20" s="4"/>
      <c r="B20" s="5"/>
      <c r="C20" s="37"/>
      <c r="D20" s="37"/>
      <c r="E20" s="37"/>
      <c r="F20" s="37"/>
      <c r="G20" s="37"/>
      <c r="H20" s="73">
        <f t="shared" si="0"/>
        <v>0</v>
      </c>
      <c r="I20" s="37"/>
      <c r="J20" s="6"/>
      <c r="K20" s="8"/>
    </row>
    <row r="21" spans="1:11" ht="18.95" customHeight="1" x14ac:dyDescent="0.25">
      <c r="A21" s="4"/>
      <c r="B21" s="5"/>
      <c r="C21" s="37"/>
      <c r="D21" s="37"/>
      <c r="E21" s="37"/>
      <c r="F21" s="37"/>
      <c r="G21" s="37"/>
      <c r="H21" s="73">
        <f t="shared" si="0"/>
        <v>0</v>
      </c>
      <c r="I21" s="37"/>
      <c r="J21" s="6"/>
      <c r="K21" s="8"/>
    </row>
    <row r="22" spans="1:11" ht="18.95" customHeight="1" x14ac:dyDescent="0.25">
      <c r="A22" s="4"/>
      <c r="B22" s="5"/>
      <c r="C22" s="37"/>
      <c r="D22" s="37"/>
      <c r="E22" s="37"/>
      <c r="F22" s="37"/>
      <c r="G22" s="37"/>
      <c r="H22" s="73">
        <f t="shared" si="0"/>
        <v>0</v>
      </c>
      <c r="I22" s="37"/>
      <c r="J22" s="6"/>
      <c r="K22" s="8"/>
    </row>
    <row r="23" spans="1:11" ht="18.95" customHeight="1" x14ac:dyDescent="0.25">
      <c r="A23" s="4"/>
      <c r="B23" s="5"/>
      <c r="C23" s="37"/>
      <c r="D23" s="37"/>
      <c r="E23" s="37"/>
      <c r="F23" s="37"/>
      <c r="G23" s="37"/>
      <c r="H23" s="73">
        <f t="shared" si="0"/>
        <v>0</v>
      </c>
      <c r="I23" s="37"/>
      <c r="J23" s="6"/>
      <c r="K23" s="8"/>
    </row>
    <row r="24" spans="1:11" ht="18.95" customHeight="1" x14ac:dyDescent="0.25">
      <c r="A24" s="4"/>
      <c r="B24" s="5"/>
      <c r="C24" s="37"/>
      <c r="D24" s="37"/>
      <c r="E24" s="37"/>
      <c r="F24" s="37"/>
      <c r="G24" s="37"/>
      <c r="H24" s="73">
        <f t="shared" si="0"/>
        <v>0</v>
      </c>
      <c r="I24" s="37"/>
      <c r="J24" s="6"/>
      <c r="K24" s="8"/>
    </row>
    <row r="25" spans="1:11" ht="18.95" customHeight="1" x14ac:dyDescent="0.25">
      <c r="A25" s="4"/>
      <c r="B25" s="5"/>
      <c r="C25" s="37"/>
      <c r="D25" s="37"/>
      <c r="E25" s="37"/>
      <c r="F25" s="37"/>
      <c r="G25" s="37"/>
      <c r="H25" s="73">
        <f t="shared" si="0"/>
        <v>0</v>
      </c>
      <c r="I25" s="37"/>
      <c r="J25" s="6"/>
      <c r="K25" s="8"/>
    </row>
    <row r="26" spans="1:11" ht="18.95" customHeight="1" x14ac:dyDescent="0.25">
      <c r="A26" s="4"/>
      <c r="B26" s="5"/>
      <c r="C26" s="37"/>
      <c r="D26" s="37"/>
      <c r="E26" s="37"/>
      <c r="F26" s="37"/>
      <c r="G26" s="37"/>
      <c r="H26" s="73">
        <f t="shared" si="0"/>
        <v>0</v>
      </c>
      <c r="I26" s="37"/>
      <c r="J26" s="6"/>
      <c r="K26" s="8"/>
    </row>
    <row r="27" spans="1:11" ht="18.95" customHeight="1" x14ac:dyDescent="0.25">
      <c r="A27" s="4"/>
      <c r="B27" s="5"/>
      <c r="C27" s="37"/>
      <c r="D27" s="37"/>
      <c r="E27" s="37"/>
      <c r="F27" s="37"/>
      <c r="G27" s="37"/>
      <c r="H27" s="73">
        <f t="shared" si="0"/>
        <v>0</v>
      </c>
      <c r="I27" s="37"/>
      <c r="J27" s="6"/>
      <c r="K27" s="8"/>
    </row>
    <row r="28" spans="1:11" ht="18.95" customHeight="1" x14ac:dyDescent="0.25">
      <c r="A28" s="4"/>
      <c r="B28" s="5"/>
      <c r="C28" s="37"/>
      <c r="D28" s="37"/>
      <c r="E28" s="37"/>
      <c r="F28" s="37"/>
      <c r="G28" s="37"/>
      <c r="H28" s="73">
        <f t="shared" si="0"/>
        <v>0</v>
      </c>
      <c r="I28" s="37"/>
      <c r="J28" s="6"/>
      <c r="K28" s="8"/>
    </row>
    <row r="29" spans="1:11" ht="18.95" customHeight="1" x14ac:dyDescent="0.25">
      <c r="A29" s="4"/>
      <c r="B29" s="5"/>
      <c r="C29" s="37"/>
      <c r="D29" s="37"/>
      <c r="E29" s="37"/>
      <c r="F29" s="37"/>
      <c r="G29" s="37"/>
      <c r="H29" s="73">
        <f t="shared" si="0"/>
        <v>0</v>
      </c>
      <c r="I29" s="37"/>
      <c r="J29" s="6"/>
      <c r="K29" s="8"/>
    </row>
    <row r="30" spans="1:11" ht="18.95" customHeight="1" x14ac:dyDescent="0.25">
      <c r="A30" s="4"/>
      <c r="B30" s="5"/>
      <c r="C30" s="37"/>
      <c r="D30" s="37"/>
      <c r="E30" s="37"/>
      <c r="F30" s="37"/>
      <c r="G30" s="37"/>
      <c r="H30" s="73">
        <f t="shared" si="0"/>
        <v>0</v>
      </c>
      <c r="I30" s="37"/>
      <c r="J30" s="6"/>
      <c r="K30" s="8"/>
    </row>
    <row r="31" spans="1:11" ht="18.95" customHeight="1" x14ac:dyDescent="0.25">
      <c r="A31" s="4"/>
      <c r="B31" s="5"/>
      <c r="C31" s="37"/>
      <c r="D31" s="37"/>
      <c r="E31" s="37"/>
      <c r="F31" s="37"/>
      <c r="G31" s="37"/>
      <c r="H31" s="73">
        <f t="shared" si="0"/>
        <v>0</v>
      </c>
      <c r="I31" s="37"/>
      <c r="J31" s="6"/>
      <c r="K31" s="8"/>
    </row>
    <row r="32" spans="1:11" ht="18.95" customHeight="1" x14ac:dyDescent="0.25">
      <c r="A32" s="4"/>
      <c r="B32" s="5"/>
      <c r="C32" s="37"/>
      <c r="D32" s="37"/>
      <c r="E32" s="37"/>
      <c r="F32" s="37"/>
      <c r="G32" s="37"/>
      <c r="H32" s="73">
        <f t="shared" si="0"/>
        <v>0</v>
      </c>
      <c r="I32" s="37"/>
      <c r="J32" s="6"/>
      <c r="K32" s="8"/>
    </row>
    <row r="33" spans="1:11" ht="18.95" customHeight="1" x14ac:dyDescent="0.25">
      <c r="A33" s="4"/>
      <c r="B33" s="5"/>
      <c r="C33" s="37"/>
      <c r="D33" s="37"/>
      <c r="E33" s="37"/>
      <c r="F33" s="37"/>
      <c r="G33" s="37"/>
      <c r="H33" s="73">
        <f t="shared" si="0"/>
        <v>0</v>
      </c>
      <c r="I33" s="37"/>
      <c r="J33" s="6"/>
      <c r="K33" s="8"/>
    </row>
    <row r="34" spans="1:11" ht="18.95" customHeight="1" x14ac:dyDescent="0.25">
      <c r="A34" s="4"/>
      <c r="B34" s="5"/>
      <c r="C34" s="37"/>
      <c r="D34" s="37"/>
      <c r="E34" s="37"/>
      <c r="F34" s="37"/>
      <c r="G34" s="37"/>
      <c r="H34" s="73">
        <f t="shared" si="0"/>
        <v>0</v>
      </c>
      <c r="I34" s="37"/>
      <c r="J34" s="6"/>
      <c r="K34" s="8"/>
    </row>
    <row r="35" spans="1:11" ht="18.95" customHeight="1" x14ac:dyDescent="0.25">
      <c r="A35" s="4"/>
      <c r="B35" s="5"/>
      <c r="C35" s="37"/>
      <c r="D35" s="37"/>
      <c r="E35" s="37"/>
      <c r="F35" s="37"/>
      <c r="G35" s="37"/>
      <c r="H35" s="73">
        <f t="shared" si="0"/>
        <v>0</v>
      </c>
      <c r="I35" s="37"/>
      <c r="J35" s="6"/>
      <c r="K35" s="8"/>
    </row>
    <row r="36" spans="1:11" ht="18.95" customHeight="1" x14ac:dyDescent="0.25">
      <c r="A36" s="4"/>
      <c r="B36" s="5"/>
      <c r="C36" s="37"/>
      <c r="D36" s="37"/>
      <c r="E36" s="37"/>
      <c r="F36" s="37"/>
      <c r="G36" s="37"/>
      <c r="H36" s="73">
        <f t="shared" si="0"/>
        <v>0</v>
      </c>
      <c r="I36" s="37"/>
      <c r="J36" s="6"/>
      <c r="K36" s="8"/>
    </row>
    <row r="37" spans="1:11" ht="18.95" customHeight="1" x14ac:dyDescent="0.25">
      <c r="A37" s="4"/>
      <c r="B37" s="5"/>
      <c r="C37" s="37"/>
      <c r="D37" s="37"/>
      <c r="E37" s="37"/>
      <c r="F37" s="37"/>
      <c r="G37" s="37"/>
      <c r="H37" s="73">
        <f t="shared" si="0"/>
        <v>0</v>
      </c>
      <c r="I37" s="37"/>
      <c r="J37" s="6"/>
      <c r="K37" s="8"/>
    </row>
    <row r="38" spans="1:11" ht="18.95" customHeight="1" x14ac:dyDescent="0.25">
      <c r="A38" s="4"/>
      <c r="B38" s="5"/>
      <c r="C38" s="37"/>
      <c r="D38" s="37"/>
      <c r="E38" s="37"/>
      <c r="F38" s="37"/>
      <c r="G38" s="37"/>
      <c r="H38" s="73">
        <f t="shared" si="0"/>
        <v>0</v>
      </c>
      <c r="I38" s="37"/>
      <c r="J38" s="6"/>
      <c r="K38" s="8"/>
    </row>
    <row r="39" spans="1:11" ht="18.95" customHeight="1" x14ac:dyDescent="0.25">
      <c r="A39" s="4"/>
      <c r="B39" s="5"/>
      <c r="C39" s="37"/>
      <c r="D39" s="37"/>
      <c r="E39" s="37"/>
      <c r="F39" s="37"/>
      <c r="G39" s="37"/>
      <c r="H39" s="73">
        <f t="shared" si="0"/>
        <v>0</v>
      </c>
      <c r="I39" s="37"/>
      <c r="J39" s="6"/>
      <c r="K39" s="8"/>
    </row>
    <row r="40" spans="1:11" ht="18.95" customHeight="1" x14ac:dyDescent="0.25">
      <c r="A40" s="4"/>
      <c r="B40" s="5"/>
      <c r="C40" s="37"/>
      <c r="D40" s="37"/>
      <c r="E40" s="37"/>
      <c r="F40" s="37"/>
      <c r="G40" s="37"/>
      <c r="H40" s="73">
        <f t="shared" si="0"/>
        <v>0</v>
      </c>
      <c r="I40" s="37"/>
      <c r="J40" s="6"/>
      <c r="K40" s="8"/>
    </row>
    <row r="41" spans="1:11" ht="18.95" customHeight="1" x14ac:dyDescent="0.25">
      <c r="A41" s="4"/>
      <c r="B41" s="5"/>
      <c r="C41" s="37"/>
      <c r="D41" s="37"/>
      <c r="E41" s="37"/>
      <c r="F41" s="37"/>
      <c r="G41" s="37"/>
      <c r="H41" s="73">
        <f t="shared" si="0"/>
        <v>0</v>
      </c>
      <c r="I41" s="37"/>
      <c r="J41" s="6"/>
      <c r="K41" s="8"/>
    </row>
    <row r="42" spans="1:11" ht="18.95" customHeight="1" x14ac:dyDescent="0.25">
      <c r="A42" s="4"/>
      <c r="B42" s="5"/>
      <c r="C42" s="37"/>
      <c r="D42" s="37"/>
      <c r="E42" s="37"/>
      <c r="F42" s="37"/>
      <c r="G42" s="37"/>
      <c r="H42" s="73">
        <f t="shared" si="0"/>
        <v>0</v>
      </c>
      <c r="I42" s="37"/>
      <c r="J42" s="6"/>
      <c r="K42" s="8"/>
    </row>
    <row r="43" spans="1:11" ht="18.95" customHeight="1" thickBot="1" x14ac:dyDescent="0.3">
      <c r="A43" s="133" t="str">
        <f>+IF(+SUM(Créditos11!C13:K42)=0,"TOTALES","SUBTOTALES")</f>
        <v>TOTALES</v>
      </c>
      <c r="B43" s="134"/>
      <c r="C43" s="74">
        <f t="shared" ref="C43:H43" si="1">SUM(C12:C42)</f>
        <v>0</v>
      </c>
      <c r="D43" s="74">
        <f t="shared" si="1"/>
        <v>0</v>
      </c>
      <c r="E43" s="74">
        <f t="shared" si="1"/>
        <v>0</v>
      </c>
      <c r="F43" s="74">
        <f t="shared" si="1"/>
        <v>0</v>
      </c>
      <c r="G43" s="74">
        <f t="shared" si="1"/>
        <v>0</v>
      </c>
      <c r="H43" s="74">
        <f t="shared" si="1"/>
        <v>0</v>
      </c>
      <c r="I43" s="74"/>
      <c r="J43" s="75"/>
      <c r="K43" s="76"/>
    </row>
    <row r="44" spans="1:11" ht="18.95" customHeight="1" x14ac:dyDescent="0.25">
      <c r="A44" s="130" t="s">
        <v>141</v>
      </c>
      <c r="B44" s="131"/>
      <c r="C44" s="131"/>
      <c r="D44" s="131"/>
      <c r="E44" s="131"/>
      <c r="F44" s="131"/>
      <c r="G44" s="131"/>
      <c r="H44" s="131"/>
      <c r="I44" s="131"/>
      <c r="J44" s="131"/>
      <c r="K44" s="131"/>
    </row>
    <row r="45" spans="1:11" ht="13.5" customHeight="1" x14ac:dyDescent="0.25">
      <c r="A45" s="132"/>
      <c r="B45" s="132"/>
      <c r="C45" s="132"/>
      <c r="D45" s="132"/>
      <c r="E45" s="132"/>
      <c r="F45" s="132"/>
      <c r="G45" s="132"/>
      <c r="H45" s="132"/>
      <c r="I45" s="132"/>
      <c r="J45" s="132"/>
      <c r="K45" s="132"/>
    </row>
    <row r="46" spans="1:11" ht="18.95" customHeight="1" x14ac:dyDescent="0.25">
      <c r="A46" s="78" t="s">
        <v>121</v>
      </c>
    </row>
    <row r="47" spans="1:11" ht="18.95" customHeight="1" x14ac:dyDescent="0.25"/>
    <row r="48" spans="1:11" ht="18.95" customHeight="1" x14ac:dyDescent="0.25">
      <c r="A48" s="11"/>
      <c r="B48" s="11"/>
      <c r="C48" s="11"/>
      <c r="D48" s="11"/>
      <c r="E48" s="11"/>
      <c r="F48" s="11"/>
      <c r="G48" s="11"/>
      <c r="H48" s="11"/>
      <c r="I48" s="11"/>
      <c r="J48" s="11"/>
      <c r="K48" s="11"/>
    </row>
    <row r="49" spans="1:11" ht="18.95" customHeight="1" x14ac:dyDescent="0.25"/>
    <row r="50" spans="1:11" ht="18.95" customHeight="1" x14ac:dyDescent="0.25">
      <c r="A50" s="114" t="s">
        <v>138</v>
      </c>
      <c r="B50" s="114"/>
      <c r="C50" s="114"/>
      <c r="D50" s="114"/>
      <c r="E50" s="114"/>
      <c r="F50" s="114"/>
      <c r="G50" s="114"/>
      <c r="H50" s="114"/>
      <c r="I50" s="114"/>
      <c r="J50" s="114"/>
      <c r="K50" s="114"/>
    </row>
  </sheetData>
  <sheetProtection password="CDAF" sheet="1" objects="1" scenarios="1"/>
  <mergeCells count="11">
    <mergeCell ref="A50:K50"/>
    <mergeCell ref="B8:K8"/>
    <mergeCell ref="D10:E10"/>
    <mergeCell ref="F10:G10"/>
    <mergeCell ref="J10:J11"/>
    <mergeCell ref="A43:B43"/>
    <mergeCell ref="A3:K3"/>
    <mergeCell ref="A4:K4"/>
    <mergeCell ref="A5:L5"/>
    <mergeCell ref="B7:K7"/>
    <mergeCell ref="A44:K45"/>
  </mergeCells>
  <phoneticPr fontId="0" type="noConversion"/>
  <pageMargins left="0.75" right="0.75" top="0.42" bottom="1" header="0" footer="0"/>
  <pageSetup paperSize="9" scale="53"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0"/>
  <sheetViews>
    <sheetView zoomScale="75" workbookViewId="0">
      <pane ySplit="12" topLeftCell="A13" activePane="bottomLeft" state="frozen"/>
      <selection pane="bottomLeft" activeCell="E11" sqref="E11"/>
    </sheetView>
  </sheetViews>
  <sheetFormatPr baseColWidth="10" defaultColWidth="0" defaultRowHeight="15.75" customHeight="1" zeroHeight="1" x14ac:dyDescent="0.25"/>
  <cols>
    <col min="1" max="1" width="13.28515625" style="9" customWidth="1"/>
    <col min="2" max="2" width="13.140625" style="9" customWidth="1"/>
    <col min="3" max="8" width="25.7109375" style="9" customWidth="1"/>
    <col min="9" max="9" width="6" style="9" customWidth="1"/>
    <col min="10" max="10" width="57.7109375" style="9" customWidth="1"/>
    <col min="11" max="11" width="30.7109375" style="9" customWidth="1"/>
    <col min="12" max="12" width="0.5703125" style="9" customWidth="1"/>
    <col min="13" max="14" width="14.85546875" style="9" hidden="1" customWidth="1"/>
    <col min="15" max="15" width="2.5703125" style="9" hidden="1" customWidth="1"/>
    <col min="16" max="16384" width="11.42578125" style="9" hidden="1"/>
  </cols>
  <sheetData>
    <row r="1" spans="1:12" ht="18.95" customHeight="1" x14ac:dyDescent="0.25">
      <c r="A1" s="40" t="e">
        <f>+'Datos Generales'!L2</f>
        <v>#VALUE!</v>
      </c>
      <c r="K1" s="11" t="str">
        <f>+Resumen!D1</f>
        <v>CUADRO 7.1</v>
      </c>
    </row>
    <row r="2" spans="1:12" ht="18.95" customHeight="1" x14ac:dyDescent="0.25">
      <c r="K2" s="11" t="str">
        <f>+Créditos1!K2</f>
        <v>Anexo Créditos</v>
      </c>
    </row>
    <row r="3" spans="1:12" ht="18.95" customHeight="1" x14ac:dyDescent="0.25">
      <c r="A3" s="114" t="str">
        <f>+Resumen!A3</f>
        <v>DETALLE DE CRÉDITOS Y DEUDAS CON ORGANISMOS DE LA ADMINISTRACIÓN NACIONAL</v>
      </c>
      <c r="B3" s="114"/>
      <c r="C3" s="114"/>
      <c r="D3" s="114"/>
      <c r="E3" s="114"/>
      <c r="F3" s="114"/>
      <c r="G3" s="114"/>
      <c r="H3" s="114"/>
      <c r="I3" s="114"/>
      <c r="J3" s="114"/>
      <c r="K3" s="114"/>
    </row>
    <row r="4" spans="1:12" ht="18.95" customHeight="1" x14ac:dyDescent="0.25">
      <c r="A4" s="114" t="str">
        <f>+Resumen!A4</f>
        <v>EJERCICIO FISCAL : 2023</v>
      </c>
      <c r="B4" s="114"/>
      <c r="C4" s="114"/>
      <c r="D4" s="114"/>
      <c r="E4" s="114"/>
      <c r="F4" s="114"/>
      <c r="G4" s="114"/>
      <c r="H4" s="114"/>
      <c r="I4" s="114"/>
      <c r="J4" s="114"/>
      <c r="K4" s="114"/>
    </row>
    <row r="5" spans="1:12" ht="18.95" customHeight="1" x14ac:dyDescent="0.25">
      <c r="A5" s="114" t="str">
        <f>+Créditos1!A5</f>
        <v>RESÚMEN DE CRÉDITOS Y DEUDAS AL 31 DE DICIEMBRE DEL EJERCICIO QUE SE CIERRA</v>
      </c>
      <c r="B5" s="114"/>
      <c r="C5" s="114"/>
      <c r="D5" s="114"/>
      <c r="E5" s="114"/>
      <c r="F5" s="114"/>
      <c r="G5" s="114"/>
      <c r="H5" s="114"/>
      <c r="I5" s="114"/>
      <c r="J5" s="114"/>
      <c r="K5" s="114"/>
      <c r="L5" s="114"/>
    </row>
    <row r="6" spans="1:12" ht="18.95" customHeight="1" thickBot="1" x14ac:dyDescent="0.3">
      <c r="A6" s="10"/>
    </row>
    <row r="7" spans="1:12" ht="18.95" customHeight="1" thickBot="1" x14ac:dyDescent="0.3">
      <c r="A7" s="12" t="s">
        <v>80</v>
      </c>
      <c r="B7" s="138" t="s">
        <v>81</v>
      </c>
      <c r="C7" s="139"/>
      <c r="D7" s="139"/>
      <c r="E7" s="139"/>
      <c r="F7" s="139"/>
      <c r="G7" s="139"/>
      <c r="H7" s="139"/>
      <c r="I7" s="139"/>
      <c r="J7" s="139"/>
      <c r="K7" s="140"/>
    </row>
    <row r="8" spans="1:12" ht="18.95" customHeight="1" thickBot="1" x14ac:dyDescent="0.3">
      <c r="A8" s="13" t="str">
        <f>+Resumen!A8</f>
        <v>xxx</v>
      </c>
      <c r="B8" s="135" t="str">
        <f>+Resumen!B8</f>
        <v>Servicio Administrativo Financiero</v>
      </c>
      <c r="C8" s="136"/>
      <c r="D8" s="136"/>
      <c r="E8" s="136"/>
      <c r="F8" s="136"/>
      <c r="G8" s="136"/>
      <c r="H8" s="136"/>
      <c r="I8" s="136"/>
      <c r="J8" s="136"/>
      <c r="K8" s="137"/>
    </row>
    <row r="9" spans="1:12" ht="18.95" customHeight="1" thickBot="1" x14ac:dyDescent="0.3"/>
    <row r="10" spans="1:12" ht="18.95" customHeight="1" thickBot="1" x14ac:dyDescent="0.3">
      <c r="A10" s="17" t="s">
        <v>7</v>
      </c>
      <c r="B10" s="17" t="s">
        <v>3</v>
      </c>
      <c r="C10" s="18" t="s">
        <v>75</v>
      </c>
      <c r="D10" s="121" t="s">
        <v>136</v>
      </c>
      <c r="E10" s="122"/>
      <c r="F10" s="121" t="s">
        <v>137</v>
      </c>
      <c r="G10" s="122"/>
      <c r="H10" s="18" t="s">
        <v>75</v>
      </c>
      <c r="I10" s="80" t="s">
        <v>139</v>
      </c>
      <c r="J10" s="116" t="s">
        <v>0</v>
      </c>
      <c r="K10" s="19" t="s">
        <v>1</v>
      </c>
    </row>
    <row r="11" spans="1:12" ht="18.95" customHeight="1" thickBot="1" x14ac:dyDescent="0.3">
      <c r="A11" s="20" t="s">
        <v>5</v>
      </c>
      <c r="B11" s="20" t="s">
        <v>4</v>
      </c>
      <c r="C11" s="21" t="s">
        <v>76</v>
      </c>
      <c r="D11" s="17" t="s">
        <v>77</v>
      </c>
      <c r="E11" s="17" t="s">
        <v>78</v>
      </c>
      <c r="F11" s="17" t="s">
        <v>77</v>
      </c>
      <c r="G11" s="17" t="s">
        <v>78</v>
      </c>
      <c r="H11" s="21" t="s">
        <v>79</v>
      </c>
      <c r="I11" s="81" t="s">
        <v>140</v>
      </c>
      <c r="J11" s="123"/>
      <c r="K11" s="22" t="s">
        <v>2</v>
      </c>
    </row>
    <row r="12" spans="1:12" ht="18.95" customHeight="1" thickBot="1" x14ac:dyDescent="0.3">
      <c r="A12" s="23" t="s">
        <v>82</v>
      </c>
      <c r="B12" s="24"/>
      <c r="C12" s="38">
        <f>+Créditos10!C43</f>
        <v>0</v>
      </c>
      <c r="D12" s="38">
        <f>+Créditos10!D43</f>
        <v>0</v>
      </c>
      <c r="E12" s="38">
        <f>+Créditos10!E43</f>
        <v>0</v>
      </c>
      <c r="F12" s="38">
        <f>+Créditos10!F43</f>
        <v>0</v>
      </c>
      <c r="G12" s="38">
        <f>+Créditos10!G43</f>
        <v>0</v>
      </c>
      <c r="H12" s="39">
        <f>+Créditos10!H43</f>
        <v>0</v>
      </c>
      <c r="I12" s="83"/>
      <c r="J12" s="82"/>
      <c r="K12" s="26"/>
    </row>
    <row r="13" spans="1:12" ht="18.95" customHeight="1" x14ac:dyDescent="0.25">
      <c r="A13" s="1"/>
      <c r="B13" s="2"/>
      <c r="C13" s="36"/>
      <c r="D13" s="36"/>
      <c r="E13" s="36"/>
      <c r="F13" s="36"/>
      <c r="G13" s="36"/>
      <c r="H13" s="73">
        <f>+C13+D13-E13+F13-G13</f>
        <v>0</v>
      </c>
      <c r="I13" s="37"/>
      <c r="J13" s="6"/>
      <c r="K13" s="8"/>
    </row>
    <row r="14" spans="1:12" ht="18.95" customHeight="1" x14ac:dyDescent="0.25">
      <c r="A14" s="79"/>
      <c r="B14" s="5"/>
      <c r="C14" s="37"/>
      <c r="D14" s="37"/>
      <c r="E14" s="37"/>
      <c r="F14" s="37"/>
      <c r="G14" s="37"/>
      <c r="H14" s="73">
        <f t="shared" ref="H14:H42" si="0">+C14+D14-E14+F14-G14</f>
        <v>0</v>
      </c>
      <c r="I14" s="37"/>
      <c r="J14" s="6"/>
      <c r="K14" s="8"/>
    </row>
    <row r="15" spans="1:12" ht="18.95" customHeight="1" x14ac:dyDescent="0.25">
      <c r="A15" s="79"/>
      <c r="B15" s="5"/>
      <c r="C15" s="37"/>
      <c r="D15" s="37"/>
      <c r="E15" s="37"/>
      <c r="F15" s="37"/>
      <c r="G15" s="37"/>
      <c r="H15" s="73">
        <f t="shared" si="0"/>
        <v>0</v>
      </c>
      <c r="I15" s="37"/>
      <c r="J15" s="6"/>
      <c r="K15" s="8"/>
    </row>
    <row r="16" spans="1:12" ht="18.95" customHeight="1" x14ac:dyDescent="0.25">
      <c r="A16" s="79"/>
      <c r="B16" s="5"/>
      <c r="C16" s="37"/>
      <c r="D16" s="37"/>
      <c r="E16" s="37"/>
      <c r="F16" s="37"/>
      <c r="G16" s="37"/>
      <c r="H16" s="73">
        <f t="shared" si="0"/>
        <v>0</v>
      </c>
      <c r="I16" s="37"/>
      <c r="J16" s="6"/>
      <c r="K16" s="8"/>
    </row>
    <row r="17" spans="1:11" ht="18.95" customHeight="1" x14ac:dyDescent="0.25">
      <c r="A17" s="79"/>
      <c r="B17" s="5"/>
      <c r="C17" s="37"/>
      <c r="D17" s="37"/>
      <c r="E17" s="37"/>
      <c r="F17" s="37"/>
      <c r="G17" s="37"/>
      <c r="H17" s="73">
        <f t="shared" si="0"/>
        <v>0</v>
      </c>
      <c r="I17" s="37"/>
      <c r="J17" s="6"/>
      <c r="K17" s="8"/>
    </row>
    <row r="18" spans="1:11" ht="18.95" customHeight="1" x14ac:dyDescent="0.25">
      <c r="A18" s="79"/>
      <c r="B18" s="5"/>
      <c r="C18" s="37"/>
      <c r="D18" s="37"/>
      <c r="E18" s="37"/>
      <c r="F18" s="37"/>
      <c r="G18" s="37"/>
      <c r="H18" s="73">
        <f t="shared" si="0"/>
        <v>0</v>
      </c>
      <c r="I18" s="37"/>
      <c r="J18" s="6"/>
      <c r="K18" s="8"/>
    </row>
    <row r="19" spans="1:11" ht="18.95" customHeight="1" x14ac:dyDescent="0.25">
      <c r="A19" s="4"/>
      <c r="B19" s="5"/>
      <c r="C19" s="37"/>
      <c r="D19" s="37"/>
      <c r="E19" s="37"/>
      <c r="F19" s="37"/>
      <c r="G19" s="37"/>
      <c r="H19" s="73">
        <f t="shared" si="0"/>
        <v>0</v>
      </c>
      <c r="I19" s="37"/>
      <c r="J19" s="6"/>
      <c r="K19" s="8"/>
    </row>
    <row r="20" spans="1:11" ht="18.95" customHeight="1" x14ac:dyDescent="0.25">
      <c r="A20" s="4"/>
      <c r="B20" s="5"/>
      <c r="C20" s="37"/>
      <c r="D20" s="37"/>
      <c r="E20" s="37"/>
      <c r="F20" s="37"/>
      <c r="G20" s="37"/>
      <c r="H20" s="73">
        <f t="shared" si="0"/>
        <v>0</v>
      </c>
      <c r="I20" s="37"/>
      <c r="J20" s="6"/>
      <c r="K20" s="8"/>
    </row>
    <row r="21" spans="1:11" ht="18.95" customHeight="1" x14ac:dyDescent="0.25">
      <c r="A21" s="4"/>
      <c r="B21" s="5"/>
      <c r="C21" s="37"/>
      <c r="D21" s="37"/>
      <c r="E21" s="37"/>
      <c r="F21" s="37"/>
      <c r="G21" s="37"/>
      <c r="H21" s="73">
        <f t="shared" si="0"/>
        <v>0</v>
      </c>
      <c r="I21" s="37"/>
      <c r="J21" s="6"/>
      <c r="K21" s="8"/>
    </row>
    <row r="22" spans="1:11" ht="18.95" customHeight="1" x14ac:dyDescent="0.25">
      <c r="A22" s="4"/>
      <c r="B22" s="5"/>
      <c r="C22" s="37"/>
      <c r="D22" s="37"/>
      <c r="E22" s="37"/>
      <c r="F22" s="37"/>
      <c r="G22" s="37"/>
      <c r="H22" s="73">
        <f t="shared" si="0"/>
        <v>0</v>
      </c>
      <c r="I22" s="37"/>
      <c r="J22" s="6"/>
      <c r="K22" s="8"/>
    </row>
    <row r="23" spans="1:11" ht="18.95" customHeight="1" x14ac:dyDescent="0.25">
      <c r="A23" s="4"/>
      <c r="B23" s="5"/>
      <c r="C23" s="37"/>
      <c r="D23" s="37"/>
      <c r="E23" s="37"/>
      <c r="F23" s="37"/>
      <c r="G23" s="37"/>
      <c r="H23" s="73">
        <f t="shared" si="0"/>
        <v>0</v>
      </c>
      <c r="I23" s="37"/>
      <c r="J23" s="6"/>
      <c r="K23" s="8"/>
    </row>
    <row r="24" spans="1:11" ht="18.95" customHeight="1" x14ac:dyDescent="0.25">
      <c r="A24" s="4"/>
      <c r="B24" s="5"/>
      <c r="C24" s="37"/>
      <c r="D24" s="37"/>
      <c r="E24" s="37"/>
      <c r="F24" s="37"/>
      <c r="G24" s="37"/>
      <c r="H24" s="73">
        <f t="shared" si="0"/>
        <v>0</v>
      </c>
      <c r="I24" s="37"/>
      <c r="J24" s="6"/>
      <c r="K24" s="8"/>
    </row>
    <row r="25" spans="1:11" ht="18.95" customHeight="1" x14ac:dyDescent="0.25">
      <c r="A25" s="4"/>
      <c r="B25" s="5"/>
      <c r="C25" s="37"/>
      <c r="D25" s="37"/>
      <c r="E25" s="37"/>
      <c r="F25" s="37"/>
      <c r="G25" s="37"/>
      <c r="H25" s="73">
        <f t="shared" si="0"/>
        <v>0</v>
      </c>
      <c r="I25" s="37"/>
      <c r="J25" s="6"/>
      <c r="K25" s="8"/>
    </row>
    <row r="26" spans="1:11" ht="18.95" customHeight="1" x14ac:dyDescent="0.25">
      <c r="A26" s="4"/>
      <c r="B26" s="5"/>
      <c r="C26" s="37"/>
      <c r="D26" s="37"/>
      <c r="E26" s="37"/>
      <c r="F26" s="37"/>
      <c r="G26" s="37"/>
      <c r="H26" s="73">
        <f t="shared" si="0"/>
        <v>0</v>
      </c>
      <c r="I26" s="37"/>
      <c r="J26" s="6"/>
      <c r="K26" s="8"/>
    </row>
    <row r="27" spans="1:11" ht="18.95" customHeight="1" x14ac:dyDescent="0.25">
      <c r="A27" s="4"/>
      <c r="B27" s="5"/>
      <c r="C27" s="37"/>
      <c r="D27" s="37"/>
      <c r="E27" s="37"/>
      <c r="F27" s="37"/>
      <c r="G27" s="37"/>
      <c r="H27" s="73">
        <f t="shared" si="0"/>
        <v>0</v>
      </c>
      <c r="I27" s="37"/>
      <c r="J27" s="6"/>
      <c r="K27" s="8"/>
    </row>
    <row r="28" spans="1:11" ht="18.95" customHeight="1" x14ac:dyDescent="0.25">
      <c r="A28" s="4"/>
      <c r="B28" s="5"/>
      <c r="C28" s="37"/>
      <c r="D28" s="37"/>
      <c r="E28" s="37"/>
      <c r="F28" s="37"/>
      <c r="G28" s="37"/>
      <c r="H28" s="73">
        <f t="shared" si="0"/>
        <v>0</v>
      </c>
      <c r="I28" s="37"/>
      <c r="J28" s="6"/>
      <c r="K28" s="8"/>
    </row>
    <row r="29" spans="1:11" ht="18.95" customHeight="1" x14ac:dyDescent="0.25">
      <c r="A29" s="4"/>
      <c r="B29" s="5"/>
      <c r="C29" s="37"/>
      <c r="D29" s="37"/>
      <c r="E29" s="37"/>
      <c r="F29" s="37"/>
      <c r="G29" s="37"/>
      <c r="H29" s="73">
        <f t="shared" si="0"/>
        <v>0</v>
      </c>
      <c r="I29" s="37"/>
      <c r="J29" s="6"/>
      <c r="K29" s="8"/>
    </row>
    <row r="30" spans="1:11" ht="18.95" customHeight="1" x14ac:dyDescent="0.25">
      <c r="A30" s="4"/>
      <c r="B30" s="5"/>
      <c r="C30" s="37"/>
      <c r="D30" s="37"/>
      <c r="E30" s="37"/>
      <c r="F30" s="37"/>
      <c r="G30" s="37"/>
      <c r="H30" s="73">
        <f t="shared" si="0"/>
        <v>0</v>
      </c>
      <c r="I30" s="37"/>
      <c r="J30" s="6"/>
      <c r="K30" s="8"/>
    </row>
    <row r="31" spans="1:11" ht="18.95" customHeight="1" x14ac:dyDescent="0.25">
      <c r="A31" s="4"/>
      <c r="B31" s="5"/>
      <c r="C31" s="37"/>
      <c r="D31" s="37"/>
      <c r="E31" s="37"/>
      <c r="F31" s="37"/>
      <c r="G31" s="37"/>
      <c r="H31" s="73">
        <f t="shared" si="0"/>
        <v>0</v>
      </c>
      <c r="I31" s="37"/>
      <c r="J31" s="6"/>
      <c r="K31" s="8"/>
    </row>
    <row r="32" spans="1:11" ht="18.95" customHeight="1" x14ac:dyDescent="0.25">
      <c r="A32" s="4"/>
      <c r="B32" s="5"/>
      <c r="C32" s="37"/>
      <c r="D32" s="37"/>
      <c r="E32" s="37"/>
      <c r="F32" s="37"/>
      <c r="G32" s="37"/>
      <c r="H32" s="73">
        <f t="shared" si="0"/>
        <v>0</v>
      </c>
      <c r="I32" s="37"/>
      <c r="J32" s="6"/>
      <c r="K32" s="8"/>
    </row>
    <row r="33" spans="1:11" ht="18.95" customHeight="1" x14ac:dyDescent="0.25">
      <c r="A33" s="4"/>
      <c r="B33" s="5"/>
      <c r="C33" s="37"/>
      <c r="D33" s="37"/>
      <c r="E33" s="37"/>
      <c r="F33" s="37"/>
      <c r="G33" s="37"/>
      <c r="H33" s="73">
        <f t="shared" si="0"/>
        <v>0</v>
      </c>
      <c r="I33" s="37"/>
      <c r="J33" s="6"/>
      <c r="K33" s="8"/>
    </row>
    <row r="34" spans="1:11" ht="18.95" customHeight="1" x14ac:dyDescent="0.25">
      <c r="A34" s="4"/>
      <c r="B34" s="5"/>
      <c r="C34" s="37"/>
      <c r="D34" s="37"/>
      <c r="E34" s="37"/>
      <c r="F34" s="37"/>
      <c r="G34" s="37"/>
      <c r="H34" s="73">
        <f t="shared" si="0"/>
        <v>0</v>
      </c>
      <c r="I34" s="37"/>
      <c r="J34" s="6"/>
      <c r="K34" s="8"/>
    </row>
    <row r="35" spans="1:11" ht="18.95" customHeight="1" x14ac:dyDescent="0.25">
      <c r="A35" s="4"/>
      <c r="B35" s="5"/>
      <c r="C35" s="37"/>
      <c r="D35" s="37"/>
      <c r="E35" s="37"/>
      <c r="F35" s="37"/>
      <c r="G35" s="37"/>
      <c r="H35" s="73">
        <f t="shared" si="0"/>
        <v>0</v>
      </c>
      <c r="I35" s="37"/>
      <c r="J35" s="6"/>
      <c r="K35" s="8"/>
    </row>
    <row r="36" spans="1:11" ht="18.95" customHeight="1" x14ac:dyDescent="0.25">
      <c r="A36" s="4"/>
      <c r="B36" s="5"/>
      <c r="C36" s="37"/>
      <c r="D36" s="37"/>
      <c r="E36" s="37"/>
      <c r="F36" s="37"/>
      <c r="G36" s="37"/>
      <c r="H36" s="73">
        <f t="shared" si="0"/>
        <v>0</v>
      </c>
      <c r="I36" s="37"/>
      <c r="J36" s="6"/>
      <c r="K36" s="8"/>
    </row>
    <row r="37" spans="1:11" ht="18.95" customHeight="1" x14ac:dyDescent="0.25">
      <c r="A37" s="4"/>
      <c r="B37" s="5"/>
      <c r="C37" s="37"/>
      <c r="D37" s="37"/>
      <c r="E37" s="37"/>
      <c r="F37" s="37"/>
      <c r="G37" s="37"/>
      <c r="H37" s="73">
        <f t="shared" si="0"/>
        <v>0</v>
      </c>
      <c r="I37" s="37"/>
      <c r="J37" s="6"/>
      <c r="K37" s="8"/>
    </row>
    <row r="38" spans="1:11" ht="18.95" customHeight="1" x14ac:dyDescent="0.25">
      <c r="A38" s="4"/>
      <c r="B38" s="5"/>
      <c r="C38" s="37"/>
      <c r="D38" s="37"/>
      <c r="E38" s="37"/>
      <c r="F38" s="37"/>
      <c r="G38" s="37"/>
      <c r="H38" s="73">
        <f t="shared" si="0"/>
        <v>0</v>
      </c>
      <c r="I38" s="37"/>
      <c r="J38" s="6"/>
      <c r="K38" s="8"/>
    </row>
    <row r="39" spans="1:11" ht="18.95" customHeight="1" x14ac:dyDescent="0.25">
      <c r="A39" s="4"/>
      <c r="B39" s="5"/>
      <c r="C39" s="37"/>
      <c r="D39" s="37"/>
      <c r="E39" s="37"/>
      <c r="F39" s="37"/>
      <c r="G39" s="37"/>
      <c r="H39" s="73">
        <f t="shared" si="0"/>
        <v>0</v>
      </c>
      <c r="I39" s="37"/>
      <c r="J39" s="6"/>
      <c r="K39" s="8"/>
    </row>
    <row r="40" spans="1:11" ht="18.95" customHeight="1" x14ac:dyDescent="0.25">
      <c r="A40" s="4"/>
      <c r="B40" s="5"/>
      <c r="C40" s="37"/>
      <c r="D40" s="37"/>
      <c r="E40" s="37"/>
      <c r="F40" s="37"/>
      <c r="G40" s="37"/>
      <c r="H40" s="73">
        <f t="shared" si="0"/>
        <v>0</v>
      </c>
      <c r="I40" s="37"/>
      <c r="J40" s="6"/>
      <c r="K40" s="8"/>
    </row>
    <row r="41" spans="1:11" ht="18.95" customHeight="1" x14ac:dyDescent="0.25">
      <c r="A41" s="4"/>
      <c r="B41" s="5"/>
      <c r="C41" s="37"/>
      <c r="D41" s="37"/>
      <c r="E41" s="37"/>
      <c r="F41" s="37"/>
      <c r="G41" s="37"/>
      <c r="H41" s="73">
        <f t="shared" si="0"/>
        <v>0</v>
      </c>
      <c r="I41" s="37"/>
      <c r="J41" s="6"/>
      <c r="K41" s="8"/>
    </row>
    <row r="42" spans="1:11" ht="18.95" customHeight="1" x14ac:dyDescent="0.25">
      <c r="A42" s="4"/>
      <c r="B42" s="5"/>
      <c r="C42" s="37"/>
      <c r="D42" s="37"/>
      <c r="E42" s="37"/>
      <c r="F42" s="37"/>
      <c r="G42" s="37"/>
      <c r="H42" s="73">
        <f t="shared" si="0"/>
        <v>0</v>
      </c>
      <c r="I42" s="37"/>
      <c r="J42" s="6"/>
      <c r="K42" s="8"/>
    </row>
    <row r="43" spans="1:11" ht="18.95" customHeight="1" thickBot="1" x14ac:dyDescent="0.3">
      <c r="A43" s="133" t="str">
        <f>+IF(+SUM(Créditos12!C13:K42)=0,"TOTALES","SUBTOTALES")</f>
        <v>TOTALES</v>
      </c>
      <c r="B43" s="134"/>
      <c r="C43" s="74">
        <f t="shared" ref="C43:H43" si="1">SUM(C12:C42)</f>
        <v>0</v>
      </c>
      <c r="D43" s="74">
        <f t="shared" si="1"/>
        <v>0</v>
      </c>
      <c r="E43" s="74">
        <f t="shared" si="1"/>
        <v>0</v>
      </c>
      <c r="F43" s="74">
        <f t="shared" si="1"/>
        <v>0</v>
      </c>
      <c r="G43" s="74">
        <f t="shared" si="1"/>
        <v>0</v>
      </c>
      <c r="H43" s="74">
        <f t="shared" si="1"/>
        <v>0</v>
      </c>
      <c r="I43" s="74"/>
      <c r="J43" s="75"/>
      <c r="K43" s="76"/>
    </row>
    <row r="44" spans="1:11" ht="18.95" customHeight="1" x14ac:dyDescent="0.25">
      <c r="A44" s="130" t="s">
        <v>141</v>
      </c>
      <c r="B44" s="131"/>
      <c r="C44" s="131"/>
      <c r="D44" s="131"/>
      <c r="E44" s="131"/>
      <c r="F44" s="131"/>
      <c r="G44" s="131"/>
      <c r="H44" s="131"/>
      <c r="I44" s="131"/>
      <c r="J44" s="131"/>
      <c r="K44" s="131"/>
    </row>
    <row r="45" spans="1:11" ht="13.5" customHeight="1" x14ac:dyDescent="0.25">
      <c r="A45" s="132"/>
      <c r="B45" s="132"/>
      <c r="C45" s="132"/>
      <c r="D45" s="132"/>
      <c r="E45" s="132"/>
      <c r="F45" s="132"/>
      <c r="G45" s="132"/>
      <c r="H45" s="132"/>
      <c r="I45" s="132"/>
      <c r="J45" s="132"/>
      <c r="K45" s="132"/>
    </row>
    <row r="46" spans="1:11" ht="18.95" customHeight="1" x14ac:dyDescent="0.25">
      <c r="A46" s="78" t="s">
        <v>121</v>
      </c>
    </row>
    <row r="47" spans="1:11" ht="18.95" customHeight="1" x14ac:dyDescent="0.25"/>
    <row r="48" spans="1:11" ht="18.95" customHeight="1" x14ac:dyDescent="0.25">
      <c r="A48" s="11"/>
      <c r="B48" s="11"/>
      <c r="C48" s="11"/>
      <c r="D48" s="11"/>
      <c r="E48" s="11"/>
      <c r="F48" s="11"/>
      <c r="G48" s="11"/>
      <c r="H48" s="11"/>
      <c r="I48" s="11"/>
      <c r="J48" s="11"/>
      <c r="K48" s="11"/>
    </row>
    <row r="49" spans="1:11" ht="18.95" customHeight="1" x14ac:dyDescent="0.25"/>
    <row r="50" spans="1:11" ht="18.95" customHeight="1" x14ac:dyDescent="0.25">
      <c r="A50" s="114" t="s">
        <v>138</v>
      </c>
      <c r="B50" s="114"/>
      <c r="C50" s="114"/>
      <c r="D50" s="114"/>
      <c r="E50" s="114"/>
      <c r="F50" s="114"/>
      <c r="G50" s="114"/>
      <c r="H50" s="114"/>
      <c r="I50" s="114"/>
      <c r="J50" s="114"/>
      <c r="K50" s="114"/>
    </row>
  </sheetData>
  <sheetProtection password="CDAF" sheet="1" objects="1" scenarios="1"/>
  <mergeCells count="11">
    <mergeCell ref="A50:K50"/>
    <mergeCell ref="B8:K8"/>
    <mergeCell ref="D10:E10"/>
    <mergeCell ref="F10:G10"/>
    <mergeCell ref="J10:J11"/>
    <mergeCell ref="A43:B43"/>
    <mergeCell ref="A3:K3"/>
    <mergeCell ref="A4:K4"/>
    <mergeCell ref="A5:L5"/>
    <mergeCell ref="B7:K7"/>
    <mergeCell ref="A44:K45"/>
  </mergeCells>
  <phoneticPr fontId="0" type="noConversion"/>
  <pageMargins left="0.75" right="0.75" top="0.42" bottom="1" header="0" footer="0"/>
  <pageSetup paperSize="9" scale="53"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0"/>
  <sheetViews>
    <sheetView zoomScale="75" workbookViewId="0">
      <pane ySplit="12" topLeftCell="A13" activePane="bottomLeft" state="frozen"/>
      <selection pane="bottomLeft" activeCell="F11" sqref="F11"/>
    </sheetView>
  </sheetViews>
  <sheetFormatPr baseColWidth="10" defaultColWidth="0" defaultRowHeight="15.75" customHeight="1" zeroHeight="1" x14ac:dyDescent="0.25"/>
  <cols>
    <col min="1" max="1" width="13.28515625" style="9" customWidth="1"/>
    <col min="2" max="2" width="13.140625" style="9" customWidth="1"/>
    <col min="3" max="8" width="25.7109375" style="9" customWidth="1"/>
    <col min="9" max="9" width="6" style="9" customWidth="1"/>
    <col min="10" max="10" width="57.7109375" style="9" customWidth="1"/>
    <col min="11" max="11" width="30.7109375" style="9" customWidth="1"/>
    <col min="12" max="12" width="0.5703125" style="9" customWidth="1"/>
    <col min="13" max="14" width="14.85546875" style="9" hidden="1" customWidth="1"/>
    <col min="15" max="15" width="2.5703125" style="9" hidden="1" customWidth="1"/>
    <col min="16" max="16384" width="11.42578125" style="9" hidden="1"/>
  </cols>
  <sheetData>
    <row r="1" spans="1:12" ht="18.95" customHeight="1" x14ac:dyDescent="0.25">
      <c r="A1" s="40" t="e">
        <f>+'Datos Generales'!L2</f>
        <v>#VALUE!</v>
      </c>
      <c r="K1" s="11" t="str">
        <f>+Resumen!D1</f>
        <v>CUADRO 7.1</v>
      </c>
    </row>
    <row r="2" spans="1:12" ht="18.95" customHeight="1" x14ac:dyDescent="0.25">
      <c r="K2" s="11" t="str">
        <f>+Créditos1!K2</f>
        <v>Anexo Créditos</v>
      </c>
    </row>
    <row r="3" spans="1:12" ht="18.95" customHeight="1" x14ac:dyDescent="0.25">
      <c r="A3" s="114" t="str">
        <f>+Resumen!A3</f>
        <v>DETALLE DE CRÉDITOS Y DEUDAS CON ORGANISMOS DE LA ADMINISTRACIÓN NACIONAL</v>
      </c>
      <c r="B3" s="114"/>
      <c r="C3" s="114"/>
      <c r="D3" s="114"/>
      <c r="E3" s="114"/>
      <c r="F3" s="114"/>
      <c r="G3" s="114"/>
      <c r="H3" s="114"/>
      <c r="I3" s="114"/>
      <c r="J3" s="114"/>
      <c r="K3" s="114"/>
    </row>
    <row r="4" spans="1:12" ht="18.95" customHeight="1" x14ac:dyDescent="0.25">
      <c r="A4" s="114" t="str">
        <f>+Resumen!A4</f>
        <v>EJERCICIO FISCAL : 2023</v>
      </c>
      <c r="B4" s="114"/>
      <c r="C4" s="114"/>
      <c r="D4" s="114"/>
      <c r="E4" s="114"/>
      <c r="F4" s="114"/>
      <c r="G4" s="114"/>
      <c r="H4" s="114"/>
      <c r="I4" s="114"/>
      <c r="J4" s="114"/>
      <c r="K4" s="114"/>
    </row>
    <row r="5" spans="1:12" ht="18.95" customHeight="1" x14ac:dyDescent="0.25">
      <c r="A5" s="114" t="str">
        <f>+Créditos1!A5</f>
        <v>RESÚMEN DE CRÉDITOS Y DEUDAS AL 31 DE DICIEMBRE DEL EJERCICIO QUE SE CIERRA</v>
      </c>
      <c r="B5" s="114"/>
      <c r="C5" s="114"/>
      <c r="D5" s="114"/>
      <c r="E5" s="114"/>
      <c r="F5" s="114"/>
      <c r="G5" s="114"/>
      <c r="H5" s="114"/>
      <c r="I5" s="114"/>
      <c r="J5" s="114"/>
      <c r="K5" s="114"/>
      <c r="L5" s="114"/>
    </row>
    <row r="6" spans="1:12" ht="18.95" customHeight="1" thickBot="1" x14ac:dyDescent="0.3">
      <c r="A6" s="10"/>
    </row>
    <row r="7" spans="1:12" ht="18.95" customHeight="1" thickBot="1" x14ac:dyDescent="0.3">
      <c r="A7" s="12" t="s">
        <v>80</v>
      </c>
      <c r="B7" s="138" t="s">
        <v>81</v>
      </c>
      <c r="C7" s="139"/>
      <c r="D7" s="139"/>
      <c r="E7" s="139"/>
      <c r="F7" s="139"/>
      <c r="G7" s="139"/>
      <c r="H7" s="139"/>
      <c r="I7" s="139"/>
      <c r="J7" s="139"/>
      <c r="K7" s="140"/>
    </row>
    <row r="8" spans="1:12" ht="18.95" customHeight="1" thickBot="1" x14ac:dyDescent="0.3">
      <c r="A8" s="13" t="str">
        <f>+Resumen!A8</f>
        <v>xxx</v>
      </c>
      <c r="B8" s="135" t="str">
        <f>+Resumen!B8</f>
        <v>Servicio Administrativo Financiero</v>
      </c>
      <c r="C8" s="136"/>
      <c r="D8" s="136"/>
      <c r="E8" s="136"/>
      <c r="F8" s="136"/>
      <c r="G8" s="136"/>
      <c r="H8" s="136"/>
      <c r="I8" s="136"/>
      <c r="J8" s="136"/>
      <c r="K8" s="137"/>
    </row>
    <row r="9" spans="1:12" ht="18.95" customHeight="1" thickBot="1" x14ac:dyDescent="0.3"/>
    <row r="10" spans="1:12" ht="18.95" customHeight="1" thickBot="1" x14ac:dyDescent="0.3">
      <c r="A10" s="17" t="s">
        <v>7</v>
      </c>
      <c r="B10" s="17" t="s">
        <v>3</v>
      </c>
      <c r="C10" s="18" t="s">
        <v>75</v>
      </c>
      <c r="D10" s="121" t="s">
        <v>136</v>
      </c>
      <c r="E10" s="122"/>
      <c r="F10" s="121" t="s">
        <v>137</v>
      </c>
      <c r="G10" s="122"/>
      <c r="H10" s="18" t="s">
        <v>75</v>
      </c>
      <c r="I10" s="80" t="s">
        <v>139</v>
      </c>
      <c r="J10" s="116" t="s">
        <v>0</v>
      </c>
      <c r="K10" s="19" t="s">
        <v>1</v>
      </c>
    </row>
    <row r="11" spans="1:12" ht="18.95" customHeight="1" thickBot="1" x14ac:dyDescent="0.3">
      <c r="A11" s="20" t="s">
        <v>5</v>
      </c>
      <c r="B11" s="20" t="s">
        <v>4</v>
      </c>
      <c r="C11" s="21" t="s">
        <v>76</v>
      </c>
      <c r="D11" s="17" t="s">
        <v>77</v>
      </c>
      <c r="E11" s="17" t="s">
        <v>78</v>
      </c>
      <c r="F11" s="17" t="s">
        <v>77</v>
      </c>
      <c r="G11" s="17" t="s">
        <v>78</v>
      </c>
      <c r="H11" s="21" t="s">
        <v>79</v>
      </c>
      <c r="I11" s="81" t="s">
        <v>140</v>
      </c>
      <c r="J11" s="123"/>
      <c r="K11" s="22" t="s">
        <v>2</v>
      </c>
    </row>
    <row r="12" spans="1:12" ht="18.95" customHeight="1" thickBot="1" x14ac:dyDescent="0.3">
      <c r="A12" s="23" t="s">
        <v>82</v>
      </c>
      <c r="B12" s="24"/>
      <c r="C12" s="38">
        <f>+Créditos11!C43</f>
        <v>0</v>
      </c>
      <c r="D12" s="38">
        <f>+Créditos11!D43</f>
        <v>0</v>
      </c>
      <c r="E12" s="38">
        <f>+Créditos11!E43</f>
        <v>0</v>
      </c>
      <c r="F12" s="38">
        <f>+Créditos11!F43</f>
        <v>0</v>
      </c>
      <c r="G12" s="38">
        <f>+Créditos11!G43</f>
        <v>0</v>
      </c>
      <c r="H12" s="39">
        <f>+Créditos11!H43</f>
        <v>0</v>
      </c>
      <c r="I12" s="83"/>
      <c r="J12" s="82"/>
      <c r="K12" s="26"/>
    </row>
    <row r="13" spans="1:12" ht="18.95" customHeight="1" x14ac:dyDescent="0.25">
      <c r="A13" s="1"/>
      <c r="B13" s="2"/>
      <c r="C13" s="36"/>
      <c r="D13" s="36"/>
      <c r="E13" s="36"/>
      <c r="F13" s="36"/>
      <c r="G13" s="36"/>
      <c r="H13" s="73">
        <f>+C13+D13-E13+F13-G13</f>
        <v>0</v>
      </c>
      <c r="I13" s="37"/>
      <c r="J13" s="6"/>
      <c r="K13" s="8"/>
    </row>
    <row r="14" spans="1:12" ht="18.95" customHeight="1" x14ac:dyDescent="0.25">
      <c r="A14" s="79"/>
      <c r="B14" s="5"/>
      <c r="C14" s="37"/>
      <c r="D14" s="37"/>
      <c r="E14" s="37"/>
      <c r="F14" s="37"/>
      <c r="G14" s="37"/>
      <c r="H14" s="73">
        <f t="shared" ref="H14:H42" si="0">+C14+D14-E14+F14-G14</f>
        <v>0</v>
      </c>
      <c r="I14" s="37"/>
      <c r="J14" s="6"/>
      <c r="K14" s="8"/>
    </row>
    <row r="15" spans="1:12" ht="18.95" customHeight="1" x14ac:dyDescent="0.25">
      <c r="A15" s="79"/>
      <c r="B15" s="5"/>
      <c r="C15" s="37"/>
      <c r="D15" s="37"/>
      <c r="E15" s="37"/>
      <c r="F15" s="37"/>
      <c r="G15" s="37"/>
      <c r="H15" s="73">
        <f t="shared" si="0"/>
        <v>0</v>
      </c>
      <c r="I15" s="37"/>
      <c r="J15" s="6"/>
      <c r="K15" s="8"/>
    </row>
    <row r="16" spans="1:12" ht="18.95" customHeight="1" x14ac:dyDescent="0.25">
      <c r="A16" s="79"/>
      <c r="B16" s="5"/>
      <c r="C16" s="37"/>
      <c r="D16" s="37"/>
      <c r="E16" s="37"/>
      <c r="F16" s="37"/>
      <c r="G16" s="37"/>
      <c r="H16" s="73">
        <f t="shared" si="0"/>
        <v>0</v>
      </c>
      <c r="I16" s="37"/>
      <c r="J16" s="6"/>
      <c r="K16" s="8"/>
    </row>
    <row r="17" spans="1:11" ht="18.95" customHeight="1" x14ac:dyDescent="0.25">
      <c r="A17" s="79"/>
      <c r="B17" s="5"/>
      <c r="C17" s="37"/>
      <c r="D17" s="37"/>
      <c r="E17" s="37"/>
      <c r="F17" s="37"/>
      <c r="G17" s="37"/>
      <c r="H17" s="73">
        <f t="shared" si="0"/>
        <v>0</v>
      </c>
      <c r="I17" s="37"/>
      <c r="J17" s="6"/>
      <c r="K17" s="8"/>
    </row>
    <row r="18" spans="1:11" ht="18.95" customHeight="1" x14ac:dyDescent="0.25">
      <c r="A18" s="79"/>
      <c r="B18" s="5"/>
      <c r="C18" s="37"/>
      <c r="D18" s="37"/>
      <c r="E18" s="37"/>
      <c r="F18" s="37"/>
      <c r="G18" s="37"/>
      <c r="H18" s="73">
        <f t="shared" si="0"/>
        <v>0</v>
      </c>
      <c r="I18" s="37"/>
      <c r="J18" s="6"/>
      <c r="K18" s="8"/>
    </row>
    <row r="19" spans="1:11" ht="18.95" customHeight="1" x14ac:dyDescent="0.25">
      <c r="A19" s="4"/>
      <c r="B19" s="5"/>
      <c r="C19" s="37"/>
      <c r="D19" s="37"/>
      <c r="E19" s="37"/>
      <c r="F19" s="37"/>
      <c r="G19" s="37"/>
      <c r="H19" s="73">
        <f t="shared" si="0"/>
        <v>0</v>
      </c>
      <c r="I19" s="37"/>
      <c r="J19" s="6"/>
      <c r="K19" s="8"/>
    </row>
    <row r="20" spans="1:11" ht="18.95" customHeight="1" x14ac:dyDescent="0.25">
      <c r="A20" s="4"/>
      <c r="B20" s="5"/>
      <c r="C20" s="37"/>
      <c r="D20" s="37"/>
      <c r="E20" s="37"/>
      <c r="F20" s="37"/>
      <c r="G20" s="37"/>
      <c r="H20" s="73">
        <f t="shared" si="0"/>
        <v>0</v>
      </c>
      <c r="I20" s="37"/>
      <c r="J20" s="6"/>
      <c r="K20" s="8"/>
    </row>
    <row r="21" spans="1:11" ht="18.95" customHeight="1" x14ac:dyDescent="0.25">
      <c r="A21" s="4"/>
      <c r="B21" s="5"/>
      <c r="C21" s="37"/>
      <c r="D21" s="37"/>
      <c r="E21" s="37"/>
      <c r="F21" s="37"/>
      <c r="G21" s="37"/>
      <c r="H21" s="73">
        <f t="shared" si="0"/>
        <v>0</v>
      </c>
      <c r="I21" s="37"/>
      <c r="J21" s="6"/>
      <c r="K21" s="8"/>
    </row>
    <row r="22" spans="1:11" ht="18.95" customHeight="1" x14ac:dyDescent="0.25">
      <c r="A22" s="4"/>
      <c r="B22" s="5"/>
      <c r="C22" s="37"/>
      <c r="D22" s="37"/>
      <c r="E22" s="37"/>
      <c r="F22" s="37"/>
      <c r="G22" s="37"/>
      <c r="H22" s="73">
        <f t="shared" si="0"/>
        <v>0</v>
      </c>
      <c r="I22" s="37"/>
      <c r="J22" s="6"/>
      <c r="K22" s="8"/>
    </row>
    <row r="23" spans="1:11" ht="18.95" customHeight="1" x14ac:dyDescent="0.25">
      <c r="A23" s="4"/>
      <c r="B23" s="5"/>
      <c r="C23" s="37"/>
      <c r="D23" s="37"/>
      <c r="E23" s="37"/>
      <c r="F23" s="37"/>
      <c r="G23" s="37"/>
      <c r="H23" s="73">
        <f t="shared" si="0"/>
        <v>0</v>
      </c>
      <c r="I23" s="37"/>
      <c r="J23" s="6"/>
      <c r="K23" s="8"/>
    </row>
    <row r="24" spans="1:11" ht="18.95" customHeight="1" x14ac:dyDescent="0.25">
      <c r="A24" s="4"/>
      <c r="B24" s="5"/>
      <c r="C24" s="37"/>
      <c r="D24" s="37"/>
      <c r="E24" s="37"/>
      <c r="F24" s="37"/>
      <c r="G24" s="37"/>
      <c r="H24" s="73">
        <f t="shared" si="0"/>
        <v>0</v>
      </c>
      <c r="I24" s="37"/>
      <c r="J24" s="6"/>
      <c r="K24" s="8"/>
    </row>
    <row r="25" spans="1:11" ht="18.95" customHeight="1" x14ac:dyDescent="0.25">
      <c r="A25" s="4"/>
      <c r="B25" s="5"/>
      <c r="C25" s="37"/>
      <c r="D25" s="37"/>
      <c r="E25" s="37"/>
      <c r="F25" s="37"/>
      <c r="G25" s="37"/>
      <c r="H25" s="73">
        <f t="shared" si="0"/>
        <v>0</v>
      </c>
      <c r="I25" s="37"/>
      <c r="J25" s="6"/>
      <c r="K25" s="8"/>
    </row>
    <row r="26" spans="1:11" ht="18.95" customHeight="1" x14ac:dyDescent="0.25">
      <c r="A26" s="4"/>
      <c r="B26" s="5"/>
      <c r="C26" s="37"/>
      <c r="D26" s="37"/>
      <c r="E26" s="37"/>
      <c r="F26" s="37"/>
      <c r="G26" s="37"/>
      <c r="H26" s="73">
        <f t="shared" si="0"/>
        <v>0</v>
      </c>
      <c r="I26" s="37"/>
      <c r="J26" s="6"/>
      <c r="K26" s="8"/>
    </row>
    <row r="27" spans="1:11" ht="18.95" customHeight="1" x14ac:dyDescent="0.25">
      <c r="A27" s="4"/>
      <c r="B27" s="5"/>
      <c r="C27" s="37"/>
      <c r="D27" s="37"/>
      <c r="E27" s="37"/>
      <c r="F27" s="37"/>
      <c r="G27" s="37"/>
      <c r="H27" s="73">
        <f t="shared" si="0"/>
        <v>0</v>
      </c>
      <c r="I27" s="37"/>
      <c r="J27" s="6"/>
      <c r="K27" s="8"/>
    </row>
    <row r="28" spans="1:11" ht="18.95" customHeight="1" x14ac:dyDescent="0.25">
      <c r="A28" s="4"/>
      <c r="B28" s="5"/>
      <c r="C28" s="37"/>
      <c r="D28" s="37"/>
      <c r="E28" s="37"/>
      <c r="F28" s="37"/>
      <c r="G28" s="37"/>
      <c r="H28" s="73">
        <f t="shared" si="0"/>
        <v>0</v>
      </c>
      <c r="I28" s="37"/>
      <c r="J28" s="6"/>
      <c r="K28" s="8"/>
    </row>
    <row r="29" spans="1:11" ht="18.95" customHeight="1" x14ac:dyDescent="0.25">
      <c r="A29" s="4"/>
      <c r="B29" s="5"/>
      <c r="C29" s="37"/>
      <c r="D29" s="37"/>
      <c r="E29" s="37"/>
      <c r="F29" s="37"/>
      <c r="G29" s="37"/>
      <c r="H29" s="73">
        <f t="shared" si="0"/>
        <v>0</v>
      </c>
      <c r="I29" s="37"/>
      <c r="J29" s="6"/>
      <c r="K29" s="8"/>
    </row>
    <row r="30" spans="1:11" ht="18.95" customHeight="1" x14ac:dyDescent="0.25">
      <c r="A30" s="4"/>
      <c r="B30" s="5"/>
      <c r="C30" s="37"/>
      <c r="D30" s="37"/>
      <c r="E30" s="37"/>
      <c r="F30" s="37"/>
      <c r="G30" s="37"/>
      <c r="H30" s="73">
        <f t="shared" si="0"/>
        <v>0</v>
      </c>
      <c r="I30" s="37"/>
      <c r="J30" s="6"/>
      <c r="K30" s="8"/>
    </row>
    <row r="31" spans="1:11" ht="18.95" customHeight="1" x14ac:dyDescent="0.25">
      <c r="A31" s="4"/>
      <c r="B31" s="5"/>
      <c r="C31" s="37"/>
      <c r="D31" s="37"/>
      <c r="E31" s="37"/>
      <c r="F31" s="37"/>
      <c r="G31" s="37"/>
      <c r="H31" s="73">
        <f t="shared" si="0"/>
        <v>0</v>
      </c>
      <c r="I31" s="37"/>
      <c r="J31" s="6"/>
      <c r="K31" s="8"/>
    </row>
    <row r="32" spans="1:11" ht="18.95" customHeight="1" x14ac:dyDescent="0.25">
      <c r="A32" s="4"/>
      <c r="B32" s="5"/>
      <c r="C32" s="37"/>
      <c r="D32" s="37"/>
      <c r="E32" s="37"/>
      <c r="F32" s="37"/>
      <c r="G32" s="37"/>
      <c r="H32" s="73">
        <f t="shared" si="0"/>
        <v>0</v>
      </c>
      <c r="I32" s="37"/>
      <c r="J32" s="6"/>
      <c r="K32" s="8"/>
    </row>
    <row r="33" spans="1:11" ht="18.95" customHeight="1" x14ac:dyDescent="0.25">
      <c r="A33" s="4"/>
      <c r="B33" s="5"/>
      <c r="C33" s="37"/>
      <c r="D33" s="37"/>
      <c r="E33" s="37"/>
      <c r="F33" s="37"/>
      <c r="G33" s="37"/>
      <c r="H33" s="73">
        <f t="shared" si="0"/>
        <v>0</v>
      </c>
      <c r="I33" s="37"/>
      <c r="J33" s="6"/>
      <c r="K33" s="8"/>
    </row>
    <row r="34" spans="1:11" ht="18.95" customHeight="1" x14ac:dyDescent="0.25">
      <c r="A34" s="4"/>
      <c r="B34" s="5"/>
      <c r="C34" s="37"/>
      <c r="D34" s="37"/>
      <c r="E34" s="37"/>
      <c r="F34" s="37"/>
      <c r="G34" s="37"/>
      <c r="H34" s="73">
        <f t="shared" si="0"/>
        <v>0</v>
      </c>
      <c r="I34" s="37"/>
      <c r="J34" s="6"/>
      <c r="K34" s="8"/>
    </row>
    <row r="35" spans="1:11" ht="18.95" customHeight="1" x14ac:dyDescent="0.25">
      <c r="A35" s="4"/>
      <c r="B35" s="5"/>
      <c r="C35" s="37"/>
      <c r="D35" s="37"/>
      <c r="E35" s="37"/>
      <c r="F35" s="37"/>
      <c r="G35" s="37"/>
      <c r="H35" s="73">
        <f t="shared" si="0"/>
        <v>0</v>
      </c>
      <c r="I35" s="37"/>
      <c r="J35" s="6"/>
      <c r="K35" s="8"/>
    </row>
    <row r="36" spans="1:11" ht="18.95" customHeight="1" x14ac:dyDescent="0.25">
      <c r="A36" s="4"/>
      <c r="B36" s="5"/>
      <c r="C36" s="37"/>
      <c r="D36" s="37"/>
      <c r="E36" s="37"/>
      <c r="F36" s="37"/>
      <c r="G36" s="37"/>
      <c r="H36" s="73">
        <f t="shared" si="0"/>
        <v>0</v>
      </c>
      <c r="I36" s="37"/>
      <c r="J36" s="6"/>
      <c r="K36" s="8"/>
    </row>
    <row r="37" spans="1:11" ht="18.95" customHeight="1" x14ac:dyDescent="0.25">
      <c r="A37" s="4"/>
      <c r="B37" s="5"/>
      <c r="C37" s="37"/>
      <c r="D37" s="37"/>
      <c r="E37" s="37"/>
      <c r="F37" s="37"/>
      <c r="G37" s="37"/>
      <c r="H37" s="73">
        <f t="shared" si="0"/>
        <v>0</v>
      </c>
      <c r="I37" s="37"/>
      <c r="J37" s="6"/>
      <c r="K37" s="8"/>
    </row>
    <row r="38" spans="1:11" ht="18.95" customHeight="1" x14ac:dyDescent="0.25">
      <c r="A38" s="4"/>
      <c r="B38" s="5"/>
      <c r="C38" s="37"/>
      <c r="D38" s="37"/>
      <c r="E38" s="37"/>
      <c r="F38" s="37"/>
      <c r="G38" s="37"/>
      <c r="H38" s="73">
        <f t="shared" si="0"/>
        <v>0</v>
      </c>
      <c r="I38" s="37"/>
      <c r="J38" s="6"/>
      <c r="K38" s="8"/>
    </row>
    <row r="39" spans="1:11" ht="18.95" customHeight="1" x14ac:dyDescent="0.25">
      <c r="A39" s="4"/>
      <c r="B39" s="5"/>
      <c r="C39" s="37"/>
      <c r="D39" s="37"/>
      <c r="E39" s="37"/>
      <c r="F39" s="37"/>
      <c r="G39" s="37"/>
      <c r="H39" s="73">
        <f t="shared" si="0"/>
        <v>0</v>
      </c>
      <c r="I39" s="37"/>
      <c r="J39" s="6"/>
      <c r="K39" s="8"/>
    </row>
    <row r="40" spans="1:11" ht="18.95" customHeight="1" x14ac:dyDescent="0.25">
      <c r="A40" s="4"/>
      <c r="B40" s="5"/>
      <c r="C40" s="37"/>
      <c r="D40" s="37"/>
      <c r="E40" s="37"/>
      <c r="F40" s="37"/>
      <c r="G40" s="37"/>
      <c r="H40" s="73">
        <f t="shared" si="0"/>
        <v>0</v>
      </c>
      <c r="I40" s="37"/>
      <c r="J40" s="6"/>
      <c r="K40" s="8"/>
    </row>
    <row r="41" spans="1:11" ht="18.95" customHeight="1" x14ac:dyDescent="0.25">
      <c r="A41" s="4"/>
      <c r="B41" s="5"/>
      <c r="C41" s="37"/>
      <c r="D41" s="37"/>
      <c r="E41" s="37"/>
      <c r="F41" s="37"/>
      <c r="G41" s="37"/>
      <c r="H41" s="73">
        <f t="shared" si="0"/>
        <v>0</v>
      </c>
      <c r="I41" s="37"/>
      <c r="J41" s="6"/>
      <c r="K41" s="8"/>
    </row>
    <row r="42" spans="1:11" ht="18.95" customHeight="1" x14ac:dyDescent="0.25">
      <c r="A42" s="4"/>
      <c r="B42" s="5"/>
      <c r="C42" s="37"/>
      <c r="D42" s="37"/>
      <c r="E42" s="37"/>
      <c r="F42" s="37"/>
      <c r="G42" s="37"/>
      <c r="H42" s="73">
        <f t="shared" si="0"/>
        <v>0</v>
      </c>
      <c r="I42" s="37"/>
      <c r="J42" s="6"/>
      <c r="K42" s="8"/>
    </row>
    <row r="43" spans="1:11" ht="18.95" customHeight="1" thickBot="1" x14ac:dyDescent="0.3">
      <c r="A43" s="133" t="str">
        <f>+IF(+SUM(Créditos13!C13:K42)=0,"TOTALES","SUBTOTALES")</f>
        <v>TOTALES</v>
      </c>
      <c r="B43" s="134"/>
      <c r="C43" s="74">
        <f t="shared" ref="C43:H43" si="1">SUM(C12:C42)</f>
        <v>0</v>
      </c>
      <c r="D43" s="74">
        <f t="shared" si="1"/>
        <v>0</v>
      </c>
      <c r="E43" s="74">
        <f t="shared" si="1"/>
        <v>0</v>
      </c>
      <c r="F43" s="74">
        <f t="shared" si="1"/>
        <v>0</v>
      </c>
      <c r="G43" s="74">
        <f t="shared" si="1"/>
        <v>0</v>
      </c>
      <c r="H43" s="74">
        <f t="shared" si="1"/>
        <v>0</v>
      </c>
      <c r="I43" s="74"/>
      <c r="J43" s="75"/>
      <c r="K43" s="76"/>
    </row>
    <row r="44" spans="1:11" ht="18.95" customHeight="1" x14ac:dyDescent="0.25">
      <c r="A44" s="130" t="s">
        <v>141</v>
      </c>
      <c r="B44" s="131"/>
      <c r="C44" s="131"/>
      <c r="D44" s="131"/>
      <c r="E44" s="131"/>
      <c r="F44" s="131"/>
      <c r="G44" s="131"/>
      <c r="H44" s="131"/>
      <c r="I44" s="131"/>
      <c r="J44" s="131"/>
      <c r="K44" s="131"/>
    </row>
    <row r="45" spans="1:11" ht="13.5" customHeight="1" x14ac:dyDescent="0.25">
      <c r="A45" s="132"/>
      <c r="B45" s="132"/>
      <c r="C45" s="132"/>
      <c r="D45" s="132"/>
      <c r="E45" s="132"/>
      <c r="F45" s="132"/>
      <c r="G45" s="132"/>
      <c r="H45" s="132"/>
      <c r="I45" s="132"/>
      <c r="J45" s="132"/>
      <c r="K45" s="132"/>
    </row>
    <row r="46" spans="1:11" ht="18.95" customHeight="1" x14ac:dyDescent="0.25">
      <c r="A46" s="78" t="s">
        <v>121</v>
      </c>
    </row>
    <row r="47" spans="1:11" ht="18.95" customHeight="1" x14ac:dyDescent="0.25"/>
    <row r="48" spans="1:11" ht="18.95" customHeight="1" x14ac:dyDescent="0.25">
      <c r="A48" s="11"/>
      <c r="B48" s="11"/>
      <c r="C48" s="11"/>
      <c r="D48" s="11"/>
      <c r="E48" s="11"/>
      <c r="F48" s="11"/>
      <c r="G48" s="11"/>
      <c r="H48" s="11"/>
      <c r="I48" s="11"/>
      <c r="J48" s="11"/>
      <c r="K48" s="11"/>
    </row>
    <row r="49" spans="1:11" ht="18.95" customHeight="1" x14ac:dyDescent="0.25"/>
    <row r="50" spans="1:11" ht="18.95" customHeight="1" x14ac:dyDescent="0.25">
      <c r="A50" s="114" t="s">
        <v>138</v>
      </c>
      <c r="B50" s="114"/>
      <c r="C50" s="114"/>
      <c r="D50" s="114"/>
      <c r="E50" s="114"/>
      <c r="F50" s="114"/>
      <c r="G50" s="114"/>
      <c r="H50" s="114"/>
      <c r="I50" s="114"/>
      <c r="J50" s="114"/>
      <c r="K50" s="114"/>
    </row>
  </sheetData>
  <sheetProtection password="CDAF" sheet="1" objects="1" scenarios="1"/>
  <mergeCells count="11">
    <mergeCell ref="A3:K3"/>
    <mergeCell ref="A4:K4"/>
    <mergeCell ref="A5:L5"/>
    <mergeCell ref="B7:K7"/>
    <mergeCell ref="A50:K50"/>
    <mergeCell ref="B8:K8"/>
    <mergeCell ref="D10:E10"/>
    <mergeCell ref="F10:G10"/>
    <mergeCell ref="J10:J11"/>
    <mergeCell ref="A43:B43"/>
    <mergeCell ref="A44:K45"/>
  </mergeCells>
  <phoneticPr fontId="0" type="noConversion"/>
  <pageMargins left="0.75" right="0.75" top="1" bottom="1" header="0" footer="0"/>
  <pageSetup paperSize="9" scale="53"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0"/>
  <sheetViews>
    <sheetView zoomScale="75" workbookViewId="0">
      <pane ySplit="12" topLeftCell="A13" activePane="bottomLeft" state="frozen"/>
      <selection pane="bottomLeft" activeCell="G11" sqref="G11"/>
    </sheetView>
  </sheetViews>
  <sheetFormatPr baseColWidth="10" defaultColWidth="0" defaultRowHeight="15.75" customHeight="1" zeroHeight="1" x14ac:dyDescent="0.25"/>
  <cols>
    <col min="1" max="1" width="13.28515625" style="9" customWidth="1"/>
    <col min="2" max="2" width="13.140625" style="9" customWidth="1"/>
    <col min="3" max="8" width="25.7109375" style="9" customWidth="1"/>
    <col min="9" max="9" width="6" style="9" customWidth="1"/>
    <col min="10" max="10" width="57.7109375" style="9" customWidth="1"/>
    <col min="11" max="11" width="30.7109375" style="9" customWidth="1"/>
    <col min="12" max="12" width="0.5703125" style="9" customWidth="1"/>
    <col min="13" max="14" width="14.85546875" style="9" hidden="1" customWidth="1"/>
    <col min="15" max="15" width="2.5703125" style="9" hidden="1" customWidth="1"/>
    <col min="16" max="16384" width="11.42578125" style="9" hidden="1"/>
  </cols>
  <sheetData>
    <row r="1" spans="1:12" ht="18.95" customHeight="1" x14ac:dyDescent="0.25">
      <c r="A1" s="40" t="e">
        <f>+'Datos Generales'!L2</f>
        <v>#VALUE!</v>
      </c>
      <c r="K1" s="11" t="str">
        <f>+Resumen!D1</f>
        <v>CUADRO 7.1</v>
      </c>
    </row>
    <row r="2" spans="1:12" ht="18.95" customHeight="1" x14ac:dyDescent="0.25">
      <c r="K2" s="11" t="str">
        <f>+Créditos1!K2</f>
        <v>Anexo Créditos</v>
      </c>
    </row>
    <row r="3" spans="1:12" ht="18.95" customHeight="1" x14ac:dyDescent="0.25">
      <c r="A3" s="114" t="str">
        <f>+Resumen!A3</f>
        <v>DETALLE DE CRÉDITOS Y DEUDAS CON ORGANISMOS DE LA ADMINISTRACIÓN NACIONAL</v>
      </c>
      <c r="B3" s="114"/>
      <c r="C3" s="114"/>
      <c r="D3" s="114"/>
      <c r="E3" s="114"/>
      <c r="F3" s="114"/>
      <c r="G3" s="114"/>
      <c r="H3" s="114"/>
      <c r="I3" s="114"/>
      <c r="J3" s="114"/>
      <c r="K3" s="114"/>
    </row>
    <row r="4" spans="1:12" ht="18.95" customHeight="1" x14ac:dyDescent="0.25">
      <c r="A4" s="114" t="str">
        <f>+Resumen!A4</f>
        <v>EJERCICIO FISCAL : 2023</v>
      </c>
      <c r="B4" s="114"/>
      <c r="C4" s="114"/>
      <c r="D4" s="114"/>
      <c r="E4" s="114"/>
      <c r="F4" s="114"/>
      <c r="G4" s="114"/>
      <c r="H4" s="114"/>
      <c r="I4" s="114"/>
      <c r="J4" s="114"/>
      <c r="K4" s="114"/>
    </row>
    <row r="5" spans="1:12" ht="18.95" customHeight="1" x14ac:dyDescent="0.25">
      <c r="A5" s="114" t="str">
        <f>+Créditos1!A5</f>
        <v>RESÚMEN DE CRÉDITOS Y DEUDAS AL 31 DE DICIEMBRE DEL EJERCICIO QUE SE CIERRA</v>
      </c>
      <c r="B5" s="114"/>
      <c r="C5" s="114"/>
      <c r="D5" s="114"/>
      <c r="E5" s="114"/>
      <c r="F5" s="114"/>
      <c r="G5" s="114"/>
      <c r="H5" s="114"/>
      <c r="I5" s="114"/>
      <c r="J5" s="114"/>
      <c r="K5" s="114"/>
      <c r="L5" s="114"/>
    </row>
    <row r="6" spans="1:12" ht="18.95" customHeight="1" thickBot="1" x14ac:dyDescent="0.3">
      <c r="A6" s="10"/>
    </row>
    <row r="7" spans="1:12" ht="18.95" customHeight="1" thickBot="1" x14ac:dyDescent="0.3">
      <c r="A7" s="12" t="s">
        <v>80</v>
      </c>
      <c r="B7" s="138" t="s">
        <v>81</v>
      </c>
      <c r="C7" s="139"/>
      <c r="D7" s="139"/>
      <c r="E7" s="139"/>
      <c r="F7" s="139"/>
      <c r="G7" s="139"/>
      <c r="H7" s="139"/>
      <c r="I7" s="139"/>
      <c r="J7" s="139"/>
      <c r="K7" s="140"/>
    </row>
    <row r="8" spans="1:12" ht="18.95" customHeight="1" thickBot="1" x14ac:dyDescent="0.3">
      <c r="A8" s="13" t="str">
        <f>+Resumen!A8</f>
        <v>xxx</v>
      </c>
      <c r="B8" s="135" t="str">
        <f>+Resumen!B8</f>
        <v>Servicio Administrativo Financiero</v>
      </c>
      <c r="C8" s="136"/>
      <c r="D8" s="136"/>
      <c r="E8" s="136"/>
      <c r="F8" s="136"/>
      <c r="G8" s="136"/>
      <c r="H8" s="136"/>
      <c r="I8" s="136"/>
      <c r="J8" s="136"/>
      <c r="K8" s="137"/>
    </row>
    <row r="9" spans="1:12" ht="18.95" customHeight="1" thickBot="1" x14ac:dyDescent="0.3"/>
    <row r="10" spans="1:12" ht="18.95" customHeight="1" thickBot="1" x14ac:dyDescent="0.3">
      <c r="A10" s="17" t="s">
        <v>7</v>
      </c>
      <c r="B10" s="17" t="s">
        <v>3</v>
      </c>
      <c r="C10" s="18" t="s">
        <v>75</v>
      </c>
      <c r="D10" s="121" t="s">
        <v>136</v>
      </c>
      <c r="E10" s="122"/>
      <c r="F10" s="121" t="s">
        <v>137</v>
      </c>
      <c r="G10" s="122"/>
      <c r="H10" s="18" t="s">
        <v>75</v>
      </c>
      <c r="I10" s="80" t="s">
        <v>139</v>
      </c>
      <c r="J10" s="116" t="s">
        <v>0</v>
      </c>
      <c r="K10" s="19" t="s">
        <v>1</v>
      </c>
    </row>
    <row r="11" spans="1:12" ht="18.95" customHeight="1" thickBot="1" x14ac:dyDescent="0.3">
      <c r="A11" s="20" t="s">
        <v>5</v>
      </c>
      <c r="B11" s="20" t="s">
        <v>4</v>
      </c>
      <c r="C11" s="21" t="s">
        <v>76</v>
      </c>
      <c r="D11" s="17" t="s">
        <v>77</v>
      </c>
      <c r="E11" s="17" t="s">
        <v>78</v>
      </c>
      <c r="F11" s="17" t="s">
        <v>77</v>
      </c>
      <c r="G11" s="17" t="s">
        <v>78</v>
      </c>
      <c r="H11" s="21" t="s">
        <v>79</v>
      </c>
      <c r="I11" s="81" t="s">
        <v>140</v>
      </c>
      <c r="J11" s="123"/>
      <c r="K11" s="22" t="s">
        <v>2</v>
      </c>
    </row>
    <row r="12" spans="1:12" ht="18.95" customHeight="1" thickBot="1" x14ac:dyDescent="0.3">
      <c r="A12" s="23" t="s">
        <v>82</v>
      </c>
      <c r="B12" s="24"/>
      <c r="C12" s="38">
        <f>+Créditos12!C43</f>
        <v>0</v>
      </c>
      <c r="D12" s="38">
        <f>+Créditos12!D43</f>
        <v>0</v>
      </c>
      <c r="E12" s="38">
        <f>+Créditos12!E43</f>
        <v>0</v>
      </c>
      <c r="F12" s="38">
        <f>+Créditos12!F43</f>
        <v>0</v>
      </c>
      <c r="G12" s="38">
        <f>+Créditos12!G43</f>
        <v>0</v>
      </c>
      <c r="H12" s="39">
        <f>+Créditos12!H43</f>
        <v>0</v>
      </c>
      <c r="I12" s="83"/>
      <c r="J12" s="82"/>
      <c r="K12" s="26"/>
    </row>
    <row r="13" spans="1:12" ht="18.95" customHeight="1" x14ac:dyDescent="0.25">
      <c r="A13" s="1"/>
      <c r="B13" s="2"/>
      <c r="C13" s="36"/>
      <c r="D13" s="36"/>
      <c r="E13" s="36"/>
      <c r="F13" s="36"/>
      <c r="G13" s="36"/>
      <c r="H13" s="73">
        <f>+C13+D13-E13+F13-G13</f>
        <v>0</v>
      </c>
      <c r="I13" s="37"/>
      <c r="J13" s="6"/>
      <c r="K13" s="8"/>
    </row>
    <row r="14" spans="1:12" ht="18.95" customHeight="1" x14ac:dyDescent="0.25">
      <c r="A14" s="79"/>
      <c r="B14" s="5"/>
      <c r="C14" s="37"/>
      <c r="D14" s="37"/>
      <c r="E14" s="37"/>
      <c r="F14" s="37"/>
      <c r="G14" s="37"/>
      <c r="H14" s="73">
        <f t="shared" ref="H14:H42" si="0">+C14+D14-E14+F14-G14</f>
        <v>0</v>
      </c>
      <c r="I14" s="37"/>
      <c r="J14" s="6"/>
      <c r="K14" s="8"/>
    </row>
    <row r="15" spans="1:12" ht="18.95" customHeight="1" x14ac:dyDescent="0.25">
      <c r="A15" s="79"/>
      <c r="B15" s="5"/>
      <c r="C15" s="37"/>
      <c r="D15" s="37"/>
      <c r="E15" s="37"/>
      <c r="F15" s="37"/>
      <c r="G15" s="37"/>
      <c r="H15" s="73">
        <f t="shared" si="0"/>
        <v>0</v>
      </c>
      <c r="I15" s="37"/>
      <c r="J15" s="6"/>
      <c r="K15" s="8"/>
    </row>
    <row r="16" spans="1:12" ht="18.95" customHeight="1" x14ac:dyDescent="0.25">
      <c r="A16" s="79"/>
      <c r="B16" s="5"/>
      <c r="C16" s="37"/>
      <c r="D16" s="37"/>
      <c r="E16" s="37"/>
      <c r="F16" s="37"/>
      <c r="G16" s="37"/>
      <c r="H16" s="73">
        <f t="shared" si="0"/>
        <v>0</v>
      </c>
      <c r="I16" s="37"/>
      <c r="J16" s="6"/>
      <c r="K16" s="8"/>
    </row>
    <row r="17" spans="1:11" ht="18.95" customHeight="1" x14ac:dyDescent="0.25">
      <c r="A17" s="79"/>
      <c r="B17" s="5"/>
      <c r="C17" s="37"/>
      <c r="D17" s="37"/>
      <c r="E17" s="37"/>
      <c r="F17" s="37"/>
      <c r="G17" s="37"/>
      <c r="H17" s="73">
        <f t="shared" si="0"/>
        <v>0</v>
      </c>
      <c r="I17" s="37"/>
      <c r="J17" s="6"/>
      <c r="K17" s="8"/>
    </row>
    <row r="18" spans="1:11" ht="18.95" customHeight="1" x14ac:dyDescent="0.25">
      <c r="A18" s="79"/>
      <c r="B18" s="5"/>
      <c r="C18" s="37"/>
      <c r="D18" s="37"/>
      <c r="E18" s="37"/>
      <c r="F18" s="37"/>
      <c r="G18" s="37"/>
      <c r="H18" s="73">
        <f t="shared" si="0"/>
        <v>0</v>
      </c>
      <c r="I18" s="37"/>
      <c r="J18" s="6"/>
      <c r="K18" s="8"/>
    </row>
    <row r="19" spans="1:11" ht="18.95" customHeight="1" x14ac:dyDescent="0.25">
      <c r="A19" s="4"/>
      <c r="B19" s="5"/>
      <c r="C19" s="37"/>
      <c r="D19" s="37"/>
      <c r="E19" s="37"/>
      <c r="F19" s="37"/>
      <c r="G19" s="37"/>
      <c r="H19" s="73">
        <f t="shared" si="0"/>
        <v>0</v>
      </c>
      <c r="I19" s="37"/>
      <c r="J19" s="6"/>
      <c r="K19" s="8"/>
    </row>
    <row r="20" spans="1:11" ht="18.95" customHeight="1" x14ac:dyDescent="0.25">
      <c r="A20" s="4"/>
      <c r="B20" s="5"/>
      <c r="C20" s="37"/>
      <c r="D20" s="37"/>
      <c r="E20" s="37"/>
      <c r="F20" s="37"/>
      <c r="G20" s="37"/>
      <c r="H20" s="73">
        <f t="shared" si="0"/>
        <v>0</v>
      </c>
      <c r="I20" s="37"/>
      <c r="J20" s="6"/>
      <c r="K20" s="8"/>
    </row>
    <row r="21" spans="1:11" ht="18.95" customHeight="1" x14ac:dyDescent="0.25">
      <c r="A21" s="4"/>
      <c r="B21" s="5"/>
      <c r="C21" s="37"/>
      <c r="D21" s="37"/>
      <c r="E21" s="37"/>
      <c r="F21" s="37"/>
      <c r="G21" s="37"/>
      <c r="H21" s="73">
        <f t="shared" si="0"/>
        <v>0</v>
      </c>
      <c r="I21" s="37"/>
      <c r="J21" s="6"/>
      <c r="K21" s="8"/>
    </row>
    <row r="22" spans="1:11" ht="18.95" customHeight="1" x14ac:dyDescent="0.25">
      <c r="A22" s="4"/>
      <c r="B22" s="5"/>
      <c r="C22" s="37"/>
      <c r="D22" s="37"/>
      <c r="E22" s="37"/>
      <c r="F22" s="37"/>
      <c r="G22" s="37"/>
      <c r="H22" s="73">
        <f t="shared" si="0"/>
        <v>0</v>
      </c>
      <c r="I22" s="37"/>
      <c r="J22" s="6"/>
      <c r="K22" s="8"/>
    </row>
    <row r="23" spans="1:11" ht="18.95" customHeight="1" x14ac:dyDescent="0.25">
      <c r="A23" s="4"/>
      <c r="B23" s="5"/>
      <c r="C23" s="37"/>
      <c r="D23" s="37"/>
      <c r="E23" s="37"/>
      <c r="F23" s="37"/>
      <c r="G23" s="37"/>
      <c r="H23" s="73">
        <f t="shared" si="0"/>
        <v>0</v>
      </c>
      <c r="I23" s="37"/>
      <c r="J23" s="6"/>
      <c r="K23" s="8"/>
    </row>
    <row r="24" spans="1:11" ht="18.95" customHeight="1" x14ac:dyDescent="0.25">
      <c r="A24" s="4"/>
      <c r="B24" s="5"/>
      <c r="C24" s="37"/>
      <c r="D24" s="37"/>
      <c r="E24" s="37"/>
      <c r="F24" s="37"/>
      <c r="G24" s="37"/>
      <c r="H24" s="73">
        <f t="shared" si="0"/>
        <v>0</v>
      </c>
      <c r="I24" s="37"/>
      <c r="J24" s="6"/>
      <c r="K24" s="8"/>
    </row>
    <row r="25" spans="1:11" ht="18.95" customHeight="1" x14ac:dyDescent="0.25">
      <c r="A25" s="4"/>
      <c r="B25" s="5"/>
      <c r="C25" s="37"/>
      <c r="D25" s="37"/>
      <c r="E25" s="37"/>
      <c r="F25" s="37"/>
      <c r="G25" s="37"/>
      <c r="H25" s="73">
        <f t="shared" si="0"/>
        <v>0</v>
      </c>
      <c r="I25" s="37"/>
      <c r="J25" s="6"/>
      <c r="K25" s="8"/>
    </row>
    <row r="26" spans="1:11" ht="18.95" customHeight="1" x14ac:dyDescent="0.25">
      <c r="A26" s="4"/>
      <c r="B26" s="5"/>
      <c r="C26" s="37"/>
      <c r="D26" s="37"/>
      <c r="E26" s="37"/>
      <c r="F26" s="37"/>
      <c r="G26" s="37"/>
      <c r="H26" s="73">
        <f t="shared" si="0"/>
        <v>0</v>
      </c>
      <c r="I26" s="37"/>
      <c r="J26" s="6"/>
      <c r="K26" s="8"/>
    </row>
    <row r="27" spans="1:11" ht="18.95" customHeight="1" x14ac:dyDescent="0.25">
      <c r="A27" s="4"/>
      <c r="B27" s="5"/>
      <c r="C27" s="37"/>
      <c r="D27" s="37"/>
      <c r="E27" s="37"/>
      <c r="F27" s="37"/>
      <c r="G27" s="37"/>
      <c r="H27" s="73">
        <f t="shared" si="0"/>
        <v>0</v>
      </c>
      <c r="I27" s="37"/>
      <c r="J27" s="6"/>
      <c r="K27" s="8"/>
    </row>
    <row r="28" spans="1:11" ht="18.95" customHeight="1" x14ac:dyDescent="0.25">
      <c r="A28" s="4"/>
      <c r="B28" s="5"/>
      <c r="C28" s="37"/>
      <c r="D28" s="37"/>
      <c r="E28" s="37"/>
      <c r="F28" s="37"/>
      <c r="G28" s="37"/>
      <c r="H28" s="73">
        <f t="shared" si="0"/>
        <v>0</v>
      </c>
      <c r="I28" s="37"/>
      <c r="J28" s="6"/>
      <c r="K28" s="8"/>
    </row>
    <row r="29" spans="1:11" ht="18.95" customHeight="1" x14ac:dyDescent="0.25">
      <c r="A29" s="4"/>
      <c r="B29" s="5"/>
      <c r="C29" s="37"/>
      <c r="D29" s="37"/>
      <c r="E29" s="37"/>
      <c r="F29" s="37"/>
      <c r="G29" s="37"/>
      <c r="H29" s="73">
        <f t="shared" si="0"/>
        <v>0</v>
      </c>
      <c r="I29" s="37"/>
      <c r="J29" s="6"/>
      <c r="K29" s="8"/>
    </row>
    <row r="30" spans="1:11" ht="18.95" customHeight="1" x14ac:dyDescent="0.25">
      <c r="A30" s="4"/>
      <c r="B30" s="5"/>
      <c r="C30" s="37"/>
      <c r="D30" s="37"/>
      <c r="E30" s="37"/>
      <c r="F30" s="37"/>
      <c r="G30" s="37"/>
      <c r="H30" s="73">
        <f t="shared" si="0"/>
        <v>0</v>
      </c>
      <c r="I30" s="37"/>
      <c r="J30" s="6"/>
      <c r="K30" s="8"/>
    </row>
    <row r="31" spans="1:11" ht="18.95" customHeight="1" x14ac:dyDescent="0.25">
      <c r="A31" s="4"/>
      <c r="B31" s="5"/>
      <c r="C31" s="37"/>
      <c r="D31" s="37"/>
      <c r="E31" s="37"/>
      <c r="F31" s="37"/>
      <c r="G31" s="37"/>
      <c r="H31" s="73">
        <f t="shared" si="0"/>
        <v>0</v>
      </c>
      <c r="I31" s="37"/>
      <c r="J31" s="6"/>
      <c r="K31" s="8"/>
    </row>
    <row r="32" spans="1:11" ht="18.95" customHeight="1" x14ac:dyDescent="0.25">
      <c r="A32" s="4"/>
      <c r="B32" s="5"/>
      <c r="C32" s="37"/>
      <c r="D32" s="37"/>
      <c r="E32" s="37"/>
      <c r="F32" s="37"/>
      <c r="G32" s="37"/>
      <c r="H32" s="73">
        <f t="shared" si="0"/>
        <v>0</v>
      </c>
      <c r="I32" s="37"/>
      <c r="J32" s="6"/>
      <c r="K32" s="8"/>
    </row>
    <row r="33" spans="1:11" ht="18.95" customHeight="1" x14ac:dyDescent="0.25">
      <c r="A33" s="4"/>
      <c r="B33" s="5"/>
      <c r="C33" s="37"/>
      <c r="D33" s="37"/>
      <c r="E33" s="37"/>
      <c r="F33" s="37"/>
      <c r="G33" s="37"/>
      <c r="H33" s="73">
        <f t="shared" si="0"/>
        <v>0</v>
      </c>
      <c r="I33" s="37"/>
      <c r="J33" s="6"/>
      <c r="K33" s="8"/>
    </row>
    <row r="34" spans="1:11" ht="18.95" customHeight="1" x14ac:dyDescent="0.25">
      <c r="A34" s="4"/>
      <c r="B34" s="5"/>
      <c r="C34" s="37"/>
      <c r="D34" s="37"/>
      <c r="E34" s="37"/>
      <c r="F34" s="37"/>
      <c r="G34" s="37"/>
      <c r="H34" s="73">
        <f t="shared" si="0"/>
        <v>0</v>
      </c>
      <c r="I34" s="37"/>
      <c r="J34" s="6"/>
      <c r="K34" s="8"/>
    </row>
    <row r="35" spans="1:11" ht="18.95" customHeight="1" x14ac:dyDescent="0.25">
      <c r="A35" s="4"/>
      <c r="B35" s="5"/>
      <c r="C35" s="37"/>
      <c r="D35" s="37"/>
      <c r="E35" s="37"/>
      <c r="F35" s="37"/>
      <c r="G35" s="37"/>
      <c r="H35" s="73">
        <f t="shared" si="0"/>
        <v>0</v>
      </c>
      <c r="I35" s="37"/>
      <c r="J35" s="6"/>
      <c r="K35" s="8"/>
    </row>
    <row r="36" spans="1:11" ht="18.95" customHeight="1" x14ac:dyDescent="0.25">
      <c r="A36" s="4"/>
      <c r="B36" s="5"/>
      <c r="C36" s="37"/>
      <c r="D36" s="37"/>
      <c r="E36" s="37"/>
      <c r="F36" s="37"/>
      <c r="G36" s="37"/>
      <c r="H36" s="73">
        <f t="shared" si="0"/>
        <v>0</v>
      </c>
      <c r="I36" s="37"/>
      <c r="J36" s="6"/>
      <c r="K36" s="8"/>
    </row>
    <row r="37" spans="1:11" ht="18.95" customHeight="1" x14ac:dyDescent="0.25">
      <c r="A37" s="4"/>
      <c r="B37" s="5"/>
      <c r="C37" s="37"/>
      <c r="D37" s="37"/>
      <c r="E37" s="37"/>
      <c r="F37" s="37"/>
      <c r="G37" s="37"/>
      <c r="H37" s="73">
        <f t="shared" si="0"/>
        <v>0</v>
      </c>
      <c r="I37" s="37"/>
      <c r="J37" s="6"/>
      <c r="K37" s="8"/>
    </row>
    <row r="38" spans="1:11" ht="18.95" customHeight="1" x14ac:dyDescent="0.25">
      <c r="A38" s="4"/>
      <c r="B38" s="5"/>
      <c r="C38" s="37"/>
      <c r="D38" s="37"/>
      <c r="E38" s="37"/>
      <c r="F38" s="37"/>
      <c r="G38" s="37"/>
      <c r="H38" s="73">
        <f t="shared" si="0"/>
        <v>0</v>
      </c>
      <c r="I38" s="37"/>
      <c r="J38" s="6"/>
      <c r="K38" s="8"/>
    </row>
    <row r="39" spans="1:11" ht="18.95" customHeight="1" x14ac:dyDescent="0.25">
      <c r="A39" s="4"/>
      <c r="B39" s="5"/>
      <c r="C39" s="37"/>
      <c r="D39" s="37"/>
      <c r="E39" s="37"/>
      <c r="F39" s="37"/>
      <c r="G39" s="37"/>
      <c r="H39" s="73">
        <f t="shared" si="0"/>
        <v>0</v>
      </c>
      <c r="I39" s="37"/>
      <c r="J39" s="6"/>
      <c r="K39" s="8"/>
    </row>
    <row r="40" spans="1:11" ht="18.95" customHeight="1" x14ac:dyDescent="0.25">
      <c r="A40" s="4"/>
      <c r="B40" s="5"/>
      <c r="C40" s="37"/>
      <c r="D40" s="37"/>
      <c r="E40" s="37"/>
      <c r="F40" s="37"/>
      <c r="G40" s="37"/>
      <c r="H40" s="73">
        <f t="shared" si="0"/>
        <v>0</v>
      </c>
      <c r="I40" s="37"/>
      <c r="J40" s="6"/>
      <c r="K40" s="8"/>
    </row>
    <row r="41" spans="1:11" ht="18.95" customHeight="1" x14ac:dyDescent="0.25">
      <c r="A41" s="4"/>
      <c r="B41" s="5"/>
      <c r="C41" s="37"/>
      <c r="D41" s="37"/>
      <c r="E41" s="37"/>
      <c r="F41" s="37"/>
      <c r="G41" s="37"/>
      <c r="H41" s="73">
        <f t="shared" si="0"/>
        <v>0</v>
      </c>
      <c r="I41" s="37"/>
      <c r="J41" s="6"/>
      <c r="K41" s="8"/>
    </row>
    <row r="42" spans="1:11" ht="18.95" customHeight="1" x14ac:dyDescent="0.25">
      <c r="A42" s="4"/>
      <c r="B42" s="5"/>
      <c r="C42" s="37"/>
      <c r="D42" s="37"/>
      <c r="E42" s="37"/>
      <c r="F42" s="37"/>
      <c r="G42" s="37"/>
      <c r="H42" s="73">
        <f t="shared" si="0"/>
        <v>0</v>
      </c>
      <c r="I42" s="37"/>
      <c r="J42" s="6"/>
      <c r="K42" s="8"/>
    </row>
    <row r="43" spans="1:11" ht="18.95" customHeight="1" thickBot="1" x14ac:dyDescent="0.3">
      <c r="A43" s="133" t="str">
        <f>+IF(+SUM(Créditos14!C13:K42)=0,"TOTALES","SUBTOTALES")</f>
        <v>TOTALES</v>
      </c>
      <c r="B43" s="134"/>
      <c r="C43" s="74">
        <f t="shared" ref="C43:H43" si="1">SUM(C12:C42)</f>
        <v>0</v>
      </c>
      <c r="D43" s="74">
        <f t="shared" si="1"/>
        <v>0</v>
      </c>
      <c r="E43" s="74">
        <f t="shared" si="1"/>
        <v>0</v>
      </c>
      <c r="F43" s="74">
        <f t="shared" si="1"/>
        <v>0</v>
      </c>
      <c r="G43" s="74">
        <f t="shared" si="1"/>
        <v>0</v>
      </c>
      <c r="H43" s="74">
        <f t="shared" si="1"/>
        <v>0</v>
      </c>
      <c r="I43" s="74"/>
      <c r="J43" s="75"/>
      <c r="K43" s="76"/>
    </row>
    <row r="44" spans="1:11" ht="18.95" customHeight="1" x14ac:dyDescent="0.25">
      <c r="A44" s="130" t="s">
        <v>141</v>
      </c>
      <c r="B44" s="131"/>
      <c r="C44" s="131"/>
      <c r="D44" s="131"/>
      <c r="E44" s="131"/>
      <c r="F44" s="131"/>
      <c r="G44" s="131"/>
      <c r="H44" s="131"/>
      <c r="I44" s="131"/>
      <c r="J44" s="131"/>
      <c r="K44" s="131"/>
    </row>
    <row r="45" spans="1:11" ht="13.5" customHeight="1" x14ac:dyDescent="0.25">
      <c r="A45" s="132"/>
      <c r="B45" s="132"/>
      <c r="C45" s="132"/>
      <c r="D45" s="132"/>
      <c r="E45" s="132"/>
      <c r="F45" s="132"/>
      <c r="G45" s="132"/>
      <c r="H45" s="132"/>
      <c r="I45" s="132"/>
      <c r="J45" s="132"/>
      <c r="K45" s="132"/>
    </row>
    <row r="46" spans="1:11" ht="18.95" customHeight="1" x14ac:dyDescent="0.25">
      <c r="A46" s="78" t="s">
        <v>121</v>
      </c>
    </row>
    <row r="47" spans="1:11" ht="18.95" customHeight="1" x14ac:dyDescent="0.25"/>
    <row r="48" spans="1:11" ht="18.95" customHeight="1" x14ac:dyDescent="0.25">
      <c r="A48" s="11"/>
      <c r="B48" s="11"/>
      <c r="C48" s="11"/>
      <c r="D48" s="11"/>
      <c r="E48" s="11"/>
      <c r="F48" s="11"/>
      <c r="G48" s="11"/>
      <c r="H48" s="11"/>
      <c r="I48" s="11"/>
      <c r="J48" s="11"/>
      <c r="K48" s="11"/>
    </row>
    <row r="49" spans="1:11" ht="18.95" customHeight="1" x14ac:dyDescent="0.25"/>
    <row r="50" spans="1:11" ht="18.95" customHeight="1" x14ac:dyDescent="0.25">
      <c r="A50" s="114" t="s">
        <v>138</v>
      </c>
      <c r="B50" s="114"/>
      <c r="C50" s="114"/>
      <c r="D50" s="114"/>
      <c r="E50" s="114"/>
      <c r="F50" s="114"/>
      <c r="G50" s="114"/>
      <c r="H50" s="114"/>
      <c r="I50" s="114"/>
      <c r="J50" s="114"/>
      <c r="K50" s="114"/>
    </row>
  </sheetData>
  <sheetProtection password="CDAF" sheet="1" objects="1" scenarios="1"/>
  <mergeCells count="11">
    <mergeCell ref="A3:K3"/>
    <mergeCell ref="A4:K4"/>
    <mergeCell ref="A5:L5"/>
    <mergeCell ref="B7:K7"/>
    <mergeCell ref="A50:K50"/>
    <mergeCell ref="B8:K8"/>
    <mergeCell ref="D10:E10"/>
    <mergeCell ref="F10:G10"/>
    <mergeCell ref="J10:J11"/>
    <mergeCell ref="A43:B43"/>
    <mergeCell ref="A44:K45"/>
  </mergeCells>
  <phoneticPr fontId="0" type="noConversion"/>
  <pageMargins left="0.75" right="0.75" top="1" bottom="1" header="0" footer="0"/>
  <pageSetup paperSize="9" scale="53"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0"/>
  <sheetViews>
    <sheetView zoomScale="75" workbookViewId="0">
      <pane ySplit="12" topLeftCell="A13" activePane="bottomLeft" state="frozen"/>
      <selection pane="bottomLeft" activeCell="F11" sqref="F11"/>
    </sheetView>
  </sheetViews>
  <sheetFormatPr baseColWidth="10" defaultColWidth="0" defaultRowHeight="15.75" customHeight="1" zeroHeight="1" x14ac:dyDescent="0.25"/>
  <cols>
    <col min="1" max="1" width="13.28515625" style="9" customWidth="1"/>
    <col min="2" max="2" width="13.140625" style="9" customWidth="1"/>
    <col min="3" max="8" width="25.7109375" style="9" customWidth="1"/>
    <col min="9" max="9" width="6" style="9" customWidth="1"/>
    <col min="10" max="10" width="57.7109375" style="9" customWidth="1"/>
    <col min="11" max="11" width="30.7109375" style="9" customWidth="1"/>
    <col min="12" max="12" width="0.5703125" style="9" customWidth="1"/>
    <col min="13" max="14" width="14.85546875" style="9" hidden="1" customWidth="1"/>
    <col min="15" max="15" width="2.5703125" style="9" hidden="1" customWidth="1"/>
    <col min="16" max="16384" width="11.42578125" style="9" hidden="1"/>
  </cols>
  <sheetData>
    <row r="1" spans="1:12" ht="18.95" customHeight="1" x14ac:dyDescent="0.25">
      <c r="A1" s="40" t="e">
        <f>+'Datos Generales'!L2</f>
        <v>#VALUE!</v>
      </c>
      <c r="K1" s="11" t="str">
        <f>+Resumen!D1</f>
        <v>CUADRO 7.1</v>
      </c>
    </row>
    <row r="2" spans="1:12" ht="18.95" customHeight="1" x14ac:dyDescent="0.25">
      <c r="K2" s="11" t="str">
        <f>+Créditos1!K2</f>
        <v>Anexo Créditos</v>
      </c>
    </row>
    <row r="3" spans="1:12" ht="18.95" customHeight="1" x14ac:dyDescent="0.25">
      <c r="A3" s="114" t="str">
        <f>+Resumen!A3</f>
        <v>DETALLE DE CRÉDITOS Y DEUDAS CON ORGANISMOS DE LA ADMINISTRACIÓN NACIONAL</v>
      </c>
      <c r="B3" s="114"/>
      <c r="C3" s="114"/>
      <c r="D3" s="114"/>
      <c r="E3" s="114"/>
      <c r="F3" s="114"/>
      <c r="G3" s="114"/>
      <c r="H3" s="114"/>
      <c r="I3" s="114"/>
      <c r="J3" s="114"/>
      <c r="K3" s="114"/>
    </row>
    <row r="4" spans="1:12" ht="18.95" customHeight="1" x14ac:dyDescent="0.25">
      <c r="A4" s="114" t="str">
        <f>+Resumen!A4</f>
        <v>EJERCICIO FISCAL : 2023</v>
      </c>
      <c r="B4" s="114"/>
      <c r="C4" s="114"/>
      <c r="D4" s="114"/>
      <c r="E4" s="114"/>
      <c r="F4" s="114"/>
      <c r="G4" s="114"/>
      <c r="H4" s="114"/>
      <c r="I4" s="114"/>
      <c r="J4" s="114"/>
      <c r="K4" s="114"/>
    </row>
    <row r="5" spans="1:12" ht="18.95" customHeight="1" x14ac:dyDescent="0.25">
      <c r="A5" s="114" t="str">
        <f>+Créditos1!A5</f>
        <v>RESÚMEN DE CRÉDITOS Y DEUDAS AL 31 DE DICIEMBRE DEL EJERCICIO QUE SE CIERRA</v>
      </c>
      <c r="B5" s="114"/>
      <c r="C5" s="114"/>
      <c r="D5" s="114"/>
      <c r="E5" s="114"/>
      <c r="F5" s="114"/>
      <c r="G5" s="114"/>
      <c r="H5" s="114"/>
      <c r="I5" s="114"/>
      <c r="J5" s="114"/>
      <c r="K5" s="114"/>
      <c r="L5" s="114"/>
    </row>
    <row r="6" spans="1:12" ht="18.95" customHeight="1" thickBot="1" x14ac:dyDescent="0.3">
      <c r="A6" s="10"/>
    </row>
    <row r="7" spans="1:12" ht="18.95" customHeight="1" thickBot="1" x14ac:dyDescent="0.3">
      <c r="A7" s="12" t="s">
        <v>80</v>
      </c>
      <c r="B7" s="138" t="s">
        <v>81</v>
      </c>
      <c r="C7" s="139"/>
      <c r="D7" s="139"/>
      <c r="E7" s="139"/>
      <c r="F7" s="139"/>
      <c r="G7" s="139"/>
      <c r="H7" s="139"/>
      <c r="I7" s="139"/>
      <c r="J7" s="139"/>
      <c r="K7" s="140"/>
    </row>
    <row r="8" spans="1:12" ht="18.95" customHeight="1" thickBot="1" x14ac:dyDescent="0.3">
      <c r="A8" s="13" t="str">
        <f>+Resumen!A8</f>
        <v>xxx</v>
      </c>
      <c r="B8" s="135" t="str">
        <f>+Resumen!B8</f>
        <v>Servicio Administrativo Financiero</v>
      </c>
      <c r="C8" s="136"/>
      <c r="D8" s="136"/>
      <c r="E8" s="136"/>
      <c r="F8" s="136"/>
      <c r="G8" s="136"/>
      <c r="H8" s="136"/>
      <c r="I8" s="136"/>
      <c r="J8" s="136"/>
      <c r="K8" s="137"/>
    </row>
    <row r="9" spans="1:12" ht="18.95" customHeight="1" thickBot="1" x14ac:dyDescent="0.3"/>
    <row r="10" spans="1:12" ht="18.95" customHeight="1" thickBot="1" x14ac:dyDescent="0.3">
      <c r="A10" s="17" t="s">
        <v>7</v>
      </c>
      <c r="B10" s="17" t="s">
        <v>3</v>
      </c>
      <c r="C10" s="18" t="s">
        <v>75</v>
      </c>
      <c r="D10" s="121" t="s">
        <v>136</v>
      </c>
      <c r="E10" s="122"/>
      <c r="F10" s="121" t="s">
        <v>137</v>
      </c>
      <c r="G10" s="122"/>
      <c r="H10" s="18" t="s">
        <v>75</v>
      </c>
      <c r="I10" s="80" t="s">
        <v>139</v>
      </c>
      <c r="J10" s="116" t="s">
        <v>0</v>
      </c>
      <c r="K10" s="19" t="s">
        <v>1</v>
      </c>
    </row>
    <row r="11" spans="1:12" ht="18.95" customHeight="1" thickBot="1" x14ac:dyDescent="0.3">
      <c r="A11" s="20" t="s">
        <v>5</v>
      </c>
      <c r="B11" s="20" t="s">
        <v>4</v>
      </c>
      <c r="C11" s="21" t="s">
        <v>76</v>
      </c>
      <c r="D11" s="17" t="s">
        <v>77</v>
      </c>
      <c r="E11" s="17" t="s">
        <v>78</v>
      </c>
      <c r="F11" s="17" t="s">
        <v>77</v>
      </c>
      <c r="G11" s="17" t="s">
        <v>78</v>
      </c>
      <c r="H11" s="21" t="s">
        <v>79</v>
      </c>
      <c r="I11" s="81" t="s">
        <v>140</v>
      </c>
      <c r="J11" s="123"/>
      <c r="K11" s="22" t="s">
        <v>2</v>
      </c>
    </row>
    <row r="12" spans="1:12" ht="18.95" customHeight="1" thickBot="1" x14ac:dyDescent="0.3">
      <c r="A12" s="23" t="s">
        <v>82</v>
      </c>
      <c r="B12" s="24"/>
      <c r="C12" s="38">
        <f>+Créditos13!C43</f>
        <v>0</v>
      </c>
      <c r="D12" s="38">
        <f>+Créditos13!D43</f>
        <v>0</v>
      </c>
      <c r="E12" s="38">
        <f>+Créditos13!E43</f>
        <v>0</v>
      </c>
      <c r="F12" s="38">
        <f>+Créditos13!F43</f>
        <v>0</v>
      </c>
      <c r="G12" s="38">
        <f>+Créditos13!G43</f>
        <v>0</v>
      </c>
      <c r="H12" s="39">
        <f>+Créditos13!H43</f>
        <v>0</v>
      </c>
      <c r="I12" s="83"/>
      <c r="J12" s="82"/>
      <c r="K12" s="26"/>
    </row>
    <row r="13" spans="1:12" ht="18.95" customHeight="1" x14ac:dyDescent="0.25">
      <c r="A13" s="1"/>
      <c r="B13" s="2"/>
      <c r="C13" s="36"/>
      <c r="D13" s="36"/>
      <c r="E13" s="36"/>
      <c r="F13" s="36"/>
      <c r="G13" s="36"/>
      <c r="H13" s="73">
        <f>+C13+D13-E13+F13-G13</f>
        <v>0</v>
      </c>
      <c r="I13" s="37"/>
      <c r="J13" s="6"/>
      <c r="K13" s="8"/>
    </row>
    <row r="14" spans="1:12" ht="18.95" customHeight="1" x14ac:dyDescent="0.25">
      <c r="A14" s="79"/>
      <c r="B14" s="5"/>
      <c r="C14" s="37"/>
      <c r="D14" s="37"/>
      <c r="E14" s="37"/>
      <c r="F14" s="37"/>
      <c r="G14" s="37"/>
      <c r="H14" s="73">
        <f t="shared" ref="H14:H42" si="0">+C14+D14-E14+F14-G14</f>
        <v>0</v>
      </c>
      <c r="I14" s="37"/>
      <c r="J14" s="6"/>
      <c r="K14" s="8"/>
    </row>
    <row r="15" spans="1:12" ht="18.95" customHeight="1" x14ac:dyDescent="0.25">
      <c r="A15" s="79"/>
      <c r="B15" s="5"/>
      <c r="C15" s="37"/>
      <c r="D15" s="37"/>
      <c r="E15" s="37"/>
      <c r="F15" s="37"/>
      <c r="G15" s="37"/>
      <c r="H15" s="73">
        <f t="shared" si="0"/>
        <v>0</v>
      </c>
      <c r="I15" s="37"/>
      <c r="J15" s="6"/>
      <c r="K15" s="8"/>
    </row>
    <row r="16" spans="1:12" ht="18.95" customHeight="1" x14ac:dyDescent="0.25">
      <c r="A16" s="79"/>
      <c r="B16" s="5"/>
      <c r="C16" s="37"/>
      <c r="D16" s="37"/>
      <c r="E16" s="37"/>
      <c r="F16" s="37"/>
      <c r="G16" s="37"/>
      <c r="H16" s="73">
        <f t="shared" si="0"/>
        <v>0</v>
      </c>
      <c r="I16" s="37"/>
      <c r="J16" s="6"/>
      <c r="K16" s="8"/>
    </row>
    <row r="17" spans="1:11" ht="18.95" customHeight="1" x14ac:dyDescent="0.25">
      <c r="A17" s="79"/>
      <c r="B17" s="5"/>
      <c r="C17" s="37"/>
      <c r="D17" s="37"/>
      <c r="E17" s="37"/>
      <c r="F17" s="37"/>
      <c r="G17" s="37"/>
      <c r="H17" s="73">
        <f t="shared" si="0"/>
        <v>0</v>
      </c>
      <c r="I17" s="37"/>
      <c r="J17" s="6"/>
      <c r="K17" s="8"/>
    </row>
    <row r="18" spans="1:11" ht="18.95" customHeight="1" x14ac:dyDescent="0.25">
      <c r="A18" s="79"/>
      <c r="B18" s="5"/>
      <c r="C18" s="37"/>
      <c r="D18" s="37"/>
      <c r="E18" s="37"/>
      <c r="F18" s="37"/>
      <c r="G18" s="37"/>
      <c r="H18" s="73">
        <f t="shared" si="0"/>
        <v>0</v>
      </c>
      <c r="I18" s="37"/>
      <c r="J18" s="6"/>
      <c r="K18" s="8"/>
    </row>
    <row r="19" spans="1:11" ht="18.95" customHeight="1" x14ac:dyDescent="0.25">
      <c r="A19" s="4"/>
      <c r="B19" s="5"/>
      <c r="C19" s="37"/>
      <c r="D19" s="37"/>
      <c r="E19" s="37"/>
      <c r="F19" s="37"/>
      <c r="G19" s="37"/>
      <c r="H19" s="73">
        <f t="shared" si="0"/>
        <v>0</v>
      </c>
      <c r="I19" s="37"/>
      <c r="J19" s="6"/>
      <c r="K19" s="8"/>
    </row>
    <row r="20" spans="1:11" ht="18.95" customHeight="1" x14ac:dyDescent="0.25">
      <c r="A20" s="4"/>
      <c r="B20" s="5"/>
      <c r="C20" s="37"/>
      <c r="D20" s="37"/>
      <c r="E20" s="37"/>
      <c r="F20" s="37"/>
      <c r="G20" s="37"/>
      <c r="H20" s="73">
        <f t="shared" si="0"/>
        <v>0</v>
      </c>
      <c r="I20" s="37"/>
      <c r="J20" s="6"/>
      <c r="K20" s="8"/>
    </row>
    <row r="21" spans="1:11" ht="18.95" customHeight="1" x14ac:dyDescent="0.25">
      <c r="A21" s="4"/>
      <c r="B21" s="5"/>
      <c r="C21" s="37"/>
      <c r="D21" s="37"/>
      <c r="E21" s="37"/>
      <c r="F21" s="37"/>
      <c r="G21" s="37"/>
      <c r="H21" s="73">
        <f t="shared" si="0"/>
        <v>0</v>
      </c>
      <c r="I21" s="37"/>
      <c r="J21" s="6"/>
      <c r="K21" s="8"/>
    </row>
    <row r="22" spans="1:11" ht="18.95" customHeight="1" x14ac:dyDescent="0.25">
      <c r="A22" s="4"/>
      <c r="B22" s="5"/>
      <c r="C22" s="37"/>
      <c r="D22" s="37"/>
      <c r="E22" s="37"/>
      <c r="F22" s="37"/>
      <c r="G22" s="37"/>
      <c r="H22" s="73">
        <f t="shared" si="0"/>
        <v>0</v>
      </c>
      <c r="I22" s="37"/>
      <c r="J22" s="6"/>
      <c r="K22" s="8"/>
    </row>
    <row r="23" spans="1:11" ht="18.95" customHeight="1" x14ac:dyDescent="0.25">
      <c r="A23" s="4"/>
      <c r="B23" s="5"/>
      <c r="C23" s="37"/>
      <c r="D23" s="37"/>
      <c r="E23" s="37"/>
      <c r="F23" s="37"/>
      <c r="G23" s="37"/>
      <c r="H23" s="73">
        <f t="shared" si="0"/>
        <v>0</v>
      </c>
      <c r="I23" s="37"/>
      <c r="J23" s="6"/>
      <c r="K23" s="8"/>
    </row>
    <row r="24" spans="1:11" ht="18.95" customHeight="1" x14ac:dyDescent="0.25">
      <c r="A24" s="4"/>
      <c r="B24" s="5"/>
      <c r="C24" s="37"/>
      <c r="D24" s="37"/>
      <c r="E24" s="37"/>
      <c r="F24" s="37"/>
      <c r="G24" s="37"/>
      <c r="H24" s="73">
        <f t="shared" si="0"/>
        <v>0</v>
      </c>
      <c r="I24" s="37"/>
      <c r="J24" s="6"/>
      <c r="K24" s="8"/>
    </row>
    <row r="25" spans="1:11" ht="18.95" customHeight="1" x14ac:dyDescent="0.25">
      <c r="A25" s="4"/>
      <c r="B25" s="5"/>
      <c r="C25" s="37"/>
      <c r="D25" s="37"/>
      <c r="E25" s="37"/>
      <c r="F25" s="37"/>
      <c r="G25" s="37"/>
      <c r="H25" s="73">
        <f t="shared" si="0"/>
        <v>0</v>
      </c>
      <c r="I25" s="37"/>
      <c r="J25" s="6"/>
      <c r="K25" s="8"/>
    </row>
    <row r="26" spans="1:11" ht="18.95" customHeight="1" x14ac:dyDescent="0.25">
      <c r="A26" s="4"/>
      <c r="B26" s="5"/>
      <c r="C26" s="37"/>
      <c r="D26" s="37"/>
      <c r="E26" s="37"/>
      <c r="F26" s="37"/>
      <c r="G26" s="37"/>
      <c r="H26" s="73">
        <f t="shared" si="0"/>
        <v>0</v>
      </c>
      <c r="I26" s="37"/>
      <c r="J26" s="6"/>
      <c r="K26" s="8"/>
    </row>
    <row r="27" spans="1:11" ht="18.95" customHeight="1" x14ac:dyDescent="0.25">
      <c r="A27" s="4"/>
      <c r="B27" s="5"/>
      <c r="C27" s="37"/>
      <c r="D27" s="37"/>
      <c r="E27" s="37"/>
      <c r="F27" s="37"/>
      <c r="G27" s="37"/>
      <c r="H27" s="73">
        <f t="shared" si="0"/>
        <v>0</v>
      </c>
      <c r="I27" s="37"/>
      <c r="J27" s="6"/>
      <c r="K27" s="8"/>
    </row>
    <row r="28" spans="1:11" ht="18.95" customHeight="1" x14ac:dyDescent="0.25">
      <c r="A28" s="4"/>
      <c r="B28" s="5"/>
      <c r="C28" s="37"/>
      <c r="D28" s="37"/>
      <c r="E28" s="37"/>
      <c r="F28" s="37"/>
      <c r="G28" s="37"/>
      <c r="H28" s="73">
        <f t="shared" si="0"/>
        <v>0</v>
      </c>
      <c r="I28" s="37"/>
      <c r="J28" s="6"/>
      <c r="K28" s="8"/>
    </row>
    <row r="29" spans="1:11" ht="18.95" customHeight="1" x14ac:dyDescent="0.25">
      <c r="A29" s="4"/>
      <c r="B29" s="5"/>
      <c r="C29" s="37"/>
      <c r="D29" s="37"/>
      <c r="E29" s="37"/>
      <c r="F29" s="37"/>
      <c r="G29" s="37"/>
      <c r="H29" s="73">
        <f t="shared" si="0"/>
        <v>0</v>
      </c>
      <c r="I29" s="37"/>
      <c r="J29" s="6"/>
      <c r="K29" s="8"/>
    </row>
    <row r="30" spans="1:11" ht="18.95" customHeight="1" x14ac:dyDescent="0.25">
      <c r="A30" s="4"/>
      <c r="B30" s="5"/>
      <c r="C30" s="37"/>
      <c r="D30" s="37"/>
      <c r="E30" s="37"/>
      <c r="F30" s="37"/>
      <c r="G30" s="37"/>
      <c r="H30" s="73">
        <f t="shared" si="0"/>
        <v>0</v>
      </c>
      <c r="I30" s="37"/>
      <c r="J30" s="6"/>
      <c r="K30" s="8"/>
    </row>
    <row r="31" spans="1:11" ht="18.95" customHeight="1" x14ac:dyDescent="0.25">
      <c r="A31" s="4"/>
      <c r="B31" s="5"/>
      <c r="C31" s="37"/>
      <c r="D31" s="37"/>
      <c r="E31" s="37"/>
      <c r="F31" s="37"/>
      <c r="G31" s="37"/>
      <c r="H31" s="73">
        <f t="shared" si="0"/>
        <v>0</v>
      </c>
      <c r="I31" s="37"/>
      <c r="J31" s="6"/>
      <c r="K31" s="8"/>
    </row>
    <row r="32" spans="1:11" ht="18.95" customHeight="1" x14ac:dyDescent="0.25">
      <c r="A32" s="4"/>
      <c r="B32" s="5"/>
      <c r="C32" s="37"/>
      <c r="D32" s="37"/>
      <c r="E32" s="37"/>
      <c r="F32" s="37"/>
      <c r="G32" s="37"/>
      <c r="H32" s="73">
        <f t="shared" si="0"/>
        <v>0</v>
      </c>
      <c r="I32" s="37"/>
      <c r="J32" s="6"/>
      <c r="K32" s="8"/>
    </row>
    <row r="33" spans="1:11" ht="18.95" customHeight="1" x14ac:dyDescent="0.25">
      <c r="A33" s="4"/>
      <c r="B33" s="5"/>
      <c r="C33" s="37"/>
      <c r="D33" s="37"/>
      <c r="E33" s="37"/>
      <c r="F33" s="37"/>
      <c r="G33" s="37"/>
      <c r="H33" s="73">
        <f t="shared" si="0"/>
        <v>0</v>
      </c>
      <c r="I33" s="37"/>
      <c r="J33" s="6"/>
      <c r="K33" s="8"/>
    </row>
    <row r="34" spans="1:11" ht="18.95" customHeight="1" x14ac:dyDescent="0.25">
      <c r="A34" s="4"/>
      <c r="B34" s="5"/>
      <c r="C34" s="37"/>
      <c r="D34" s="37"/>
      <c r="E34" s="37"/>
      <c r="F34" s="37"/>
      <c r="G34" s="37"/>
      <c r="H34" s="73">
        <f t="shared" si="0"/>
        <v>0</v>
      </c>
      <c r="I34" s="37"/>
      <c r="J34" s="6"/>
      <c r="K34" s="8"/>
    </row>
    <row r="35" spans="1:11" ht="18.95" customHeight="1" x14ac:dyDescent="0.25">
      <c r="A35" s="4"/>
      <c r="B35" s="5"/>
      <c r="C35" s="37"/>
      <c r="D35" s="37"/>
      <c r="E35" s="37"/>
      <c r="F35" s="37"/>
      <c r="G35" s="37"/>
      <c r="H35" s="73">
        <f t="shared" si="0"/>
        <v>0</v>
      </c>
      <c r="I35" s="37"/>
      <c r="J35" s="6"/>
      <c r="K35" s="8"/>
    </row>
    <row r="36" spans="1:11" ht="18.95" customHeight="1" x14ac:dyDescent="0.25">
      <c r="A36" s="4"/>
      <c r="B36" s="5"/>
      <c r="C36" s="37"/>
      <c r="D36" s="37"/>
      <c r="E36" s="37"/>
      <c r="F36" s="37"/>
      <c r="G36" s="37"/>
      <c r="H36" s="73">
        <f t="shared" si="0"/>
        <v>0</v>
      </c>
      <c r="I36" s="37"/>
      <c r="J36" s="6"/>
      <c r="K36" s="8"/>
    </row>
    <row r="37" spans="1:11" ht="18.95" customHeight="1" x14ac:dyDescent="0.25">
      <c r="A37" s="4"/>
      <c r="B37" s="5"/>
      <c r="C37" s="37"/>
      <c r="D37" s="37"/>
      <c r="E37" s="37"/>
      <c r="F37" s="37"/>
      <c r="G37" s="37"/>
      <c r="H37" s="73">
        <f t="shared" si="0"/>
        <v>0</v>
      </c>
      <c r="I37" s="37"/>
      <c r="J37" s="6"/>
      <c r="K37" s="8"/>
    </row>
    <row r="38" spans="1:11" ht="18.95" customHeight="1" x14ac:dyDescent="0.25">
      <c r="A38" s="4"/>
      <c r="B38" s="5"/>
      <c r="C38" s="37"/>
      <c r="D38" s="37"/>
      <c r="E38" s="37"/>
      <c r="F38" s="37"/>
      <c r="G38" s="37"/>
      <c r="H38" s="73">
        <f t="shared" si="0"/>
        <v>0</v>
      </c>
      <c r="I38" s="37"/>
      <c r="J38" s="6"/>
      <c r="K38" s="8"/>
    </row>
    <row r="39" spans="1:11" ht="18.95" customHeight="1" x14ac:dyDescent="0.25">
      <c r="A39" s="4"/>
      <c r="B39" s="5"/>
      <c r="C39" s="37"/>
      <c r="D39" s="37"/>
      <c r="E39" s="37"/>
      <c r="F39" s="37"/>
      <c r="G39" s="37"/>
      <c r="H39" s="73">
        <f t="shared" si="0"/>
        <v>0</v>
      </c>
      <c r="I39" s="37"/>
      <c r="J39" s="6"/>
      <c r="K39" s="8"/>
    </row>
    <row r="40" spans="1:11" ht="18.95" customHeight="1" x14ac:dyDescent="0.25">
      <c r="A40" s="4"/>
      <c r="B40" s="5"/>
      <c r="C40" s="37"/>
      <c r="D40" s="37"/>
      <c r="E40" s="37"/>
      <c r="F40" s="37"/>
      <c r="G40" s="37"/>
      <c r="H40" s="73">
        <f t="shared" si="0"/>
        <v>0</v>
      </c>
      <c r="I40" s="37"/>
      <c r="J40" s="6"/>
      <c r="K40" s="8"/>
    </row>
    <row r="41" spans="1:11" ht="18.95" customHeight="1" x14ac:dyDescent="0.25">
      <c r="A41" s="4"/>
      <c r="B41" s="5"/>
      <c r="C41" s="37"/>
      <c r="D41" s="37"/>
      <c r="E41" s="37"/>
      <c r="F41" s="37"/>
      <c r="G41" s="37"/>
      <c r="H41" s="73">
        <f t="shared" si="0"/>
        <v>0</v>
      </c>
      <c r="I41" s="37"/>
      <c r="J41" s="6"/>
      <c r="K41" s="8"/>
    </row>
    <row r="42" spans="1:11" ht="18.95" customHeight="1" x14ac:dyDescent="0.25">
      <c r="A42" s="4"/>
      <c r="B42" s="5"/>
      <c r="C42" s="37"/>
      <c r="D42" s="37"/>
      <c r="E42" s="37"/>
      <c r="F42" s="37"/>
      <c r="G42" s="37"/>
      <c r="H42" s="73">
        <f t="shared" si="0"/>
        <v>0</v>
      </c>
      <c r="I42" s="37"/>
      <c r="J42" s="6"/>
      <c r="K42" s="8"/>
    </row>
    <row r="43" spans="1:11" ht="18.95" customHeight="1" thickBot="1" x14ac:dyDescent="0.3">
      <c r="A43" s="133" t="str">
        <f>+IF(+SUM(Créditos15!C13:K42)=0,"TOTALES","SUBTOTALES")</f>
        <v>TOTALES</v>
      </c>
      <c r="B43" s="134"/>
      <c r="C43" s="74">
        <f t="shared" ref="C43:H43" si="1">SUM(C12:C42)</f>
        <v>0</v>
      </c>
      <c r="D43" s="74">
        <f t="shared" si="1"/>
        <v>0</v>
      </c>
      <c r="E43" s="74">
        <f t="shared" si="1"/>
        <v>0</v>
      </c>
      <c r="F43" s="74">
        <f t="shared" si="1"/>
        <v>0</v>
      </c>
      <c r="G43" s="74">
        <f t="shared" si="1"/>
        <v>0</v>
      </c>
      <c r="H43" s="74">
        <f t="shared" si="1"/>
        <v>0</v>
      </c>
      <c r="I43" s="74"/>
      <c r="J43" s="75"/>
      <c r="K43" s="76"/>
    </row>
    <row r="44" spans="1:11" ht="18.95" customHeight="1" x14ac:dyDescent="0.25">
      <c r="A44" s="130" t="s">
        <v>141</v>
      </c>
      <c r="B44" s="131"/>
      <c r="C44" s="131"/>
      <c r="D44" s="131"/>
      <c r="E44" s="131"/>
      <c r="F44" s="131"/>
      <c r="G44" s="131"/>
      <c r="H44" s="131"/>
      <c r="I44" s="131"/>
      <c r="J44" s="131"/>
      <c r="K44" s="131"/>
    </row>
    <row r="45" spans="1:11" ht="13.5" customHeight="1" x14ac:dyDescent="0.25">
      <c r="A45" s="132"/>
      <c r="B45" s="132"/>
      <c r="C45" s="132"/>
      <c r="D45" s="132"/>
      <c r="E45" s="132"/>
      <c r="F45" s="132"/>
      <c r="G45" s="132"/>
      <c r="H45" s="132"/>
      <c r="I45" s="132"/>
      <c r="J45" s="132"/>
      <c r="K45" s="132"/>
    </row>
    <row r="46" spans="1:11" ht="18.95" customHeight="1" x14ac:dyDescent="0.25">
      <c r="A46" s="78" t="s">
        <v>121</v>
      </c>
    </row>
    <row r="47" spans="1:11" ht="18.95" customHeight="1" x14ac:dyDescent="0.25"/>
    <row r="48" spans="1:11" ht="18.95" customHeight="1" x14ac:dyDescent="0.25">
      <c r="A48" s="11"/>
      <c r="B48" s="11"/>
      <c r="C48" s="11"/>
      <c r="D48" s="11"/>
      <c r="E48" s="11"/>
      <c r="F48" s="11"/>
      <c r="G48" s="11"/>
      <c r="H48" s="11"/>
      <c r="I48" s="11"/>
      <c r="J48" s="11"/>
      <c r="K48" s="11"/>
    </row>
    <row r="49" spans="1:11" ht="18.95" customHeight="1" x14ac:dyDescent="0.25"/>
    <row r="50" spans="1:11" ht="18.95" customHeight="1" x14ac:dyDescent="0.25">
      <c r="A50" s="114" t="s">
        <v>138</v>
      </c>
      <c r="B50" s="114"/>
      <c r="C50" s="114"/>
      <c r="D50" s="114"/>
      <c r="E50" s="114"/>
      <c r="F50" s="114"/>
      <c r="G50" s="114"/>
      <c r="H50" s="114"/>
      <c r="I50" s="114"/>
      <c r="J50" s="114"/>
      <c r="K50" s="114"/>
    </row>
  </sheetData>
  <sheetProtection password="CDAF" sheet="1" objects="1" scenarios="1"/>
  <mergeCells count="11">
    <mergeCell ref="A3:K3"/>
    <mergeCell ref="A4:K4"/>
    <mergeCell ref="A5:L5"/>
    <mergeCell ref="B7:K7"/>
    <mergeCell ref="A50:K50"/>
    <mergeCell ref="B8:K8"/>
    <mergeCell ref="D10:E10"/>
    <mergeCell ref="F10:G10"/>
    <mergeCell ref="J10:J11"/>
    <mergeCell ref="A43:B43"/>
    <mergeCell ref="A44:K45"/>
  </mergeCells>
  <phoneticPr fontId="0" type="noConversion"/>
  <pageMargins left="0.75" right="0.75" top="1" bottom="1" header="0" footer="0"/>
  <pageSetup paperSize="9" scale="53"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0"/>
  <sheetViews>
    <sheetView zoomScale="75" workbookViewId="0">
      <pane ySplit="12" topLeftCell="A13" activePane="bottomLeft" state="frozen"/>
      <selection pane="bottomLeft" activeCell="G11" sqref="G11"/>
    </sheetView>
  </sheetViews>
  <sheetFormatPr baseColWidth="10" defaultColWidth="0" defaultRowHeight="15.75" customHeight="1" zeroHeight="1" x14ac:dyDescent="0.25"/>
  <cols>
    <col min="1" max="1" width="13.28515625" style="9" customWidth="1"/>
    <col min="2" max="2" width="13.140625" style="9" customWidth="1"/>
    <col min="3" max="8" width="25.7109375" style="9" customWidth="1"/>
    <col min="9" max="9" width="6" style="9" customWidth="1"/>
    <col min="10" max="10" width="57.7109375" style="9" customWidth="1"/>
    <col min="11" max="11" width="30.7109375" style="9" customWidth="1"/>
    <col min="12" max="12" width="0.5703125" style="9" customWidth="1"/>
    <col min="13" max="14" width="14.85546875" style="9" hidden="1" customWidth="1"/>
    <col min="15" max="15" width="2.5703125" style="9" hidden="1" customWidth="1"/>
    <col min="16" max="16384" width="11.42578125" style="9" hidden="1"/>
  </cols>
  <sheetData>
    <row r="1" spans="1:12" ht="18.95" customHeight="1" x14ac:dyDescent="0.25">
      <c r="A1" s="40" t="e">
        <f>+'Datos Generales'!L2</f>
        <v>#VALUE!</v>
      </c>
      <c r="K1" s="11" t="str">
        <f>+Resumen!D1</f>
        <v>CUADRO 7.1</v>
      </c>
    </row>
    <row r="2" spans="1:12" ht="18.95" customHeight="1" x14ac:dyDescent="0.25">
      <c r="K2" s="11" t="str">
        <f>+Créditos1!K2</f>
        <v>Anexo Créditos</v>
      </c>
    </row>
    <row r="3" spans="1:12" ht="18.95" customHeight="1" x14ac:dyDescent="0.25">
      <c r="A3" s="114" t="str">
        <f>+Resumen!A3</f>
        <v>DETALLE DE CRÉDITOS Y DEUDAS CON ORGANISMOS DE LA ADMINISTRACIÓN NACIONAL</v>
      </c>
      <c r="B3" s="114"/>
      <c r="C3" s="114"/>
      <c r="D3" s="114"/>
      <c r="E3" s="114"/>
      <c r="F3" s="114"/>
      <c r="G3" s="114"/>
      <c r="H3" s="114"/>
      <c r="I3" s="114"/>
      <c r="J3" s="114"/>
      <c r="K3" s="114"/>
    </row>
    <row r="4" spans="1:12" ht="18.95" customHeight="1" x14ac:dyDescent="0.25">
      <c r="A4" s="114" t="str">
        <f>+Resumen!A4</f>
        <v>EJERCICIO FISCAL : 2023</v>
      </c>
      <c r="B4" s="114"/>
      <c r="C4" s="114"/>
      <c r="D4" s="114"/>
      <c r="E4" s="114"/>
      <c r="F4" s="114"/>
      <c r="G4" s="114"/>
      <c r="H4" s="114"/>
      <c r="I4" s="114"/>
      <c r="J4" s="114"/>
      <c r="K4" s="114"/>
    </row>
    <row r="5" spans="1:12" ht="18.95" customHeight="1" x14ac:dyDescent="0.25">
      <c r="A5" s="114" t="str">
        <f>+Créditos1!A5</f>
        <v>RESÚMEN DE CRÉDITOS Y DEUDAS AL 31 DE DICIEMBRE DEL EJERCICIO QUE SE CIERRA</v>
      </c>
      <c r="B5" s="114"/>
      <c r="C5" s="114"/>
      <c r="D5" s="114"/>
      <c r="E5" s="114"/>
      <c r="F5" s="114"/>
      <c r="G5" s="114"/>
      <c r="H5" s="114"/>
      <c r="I5" s="114"/>
      <c r="J5" s="114"/>
      <c r="K5" s="114"/>
      <c r="L5" s="114"/>
    </row>
    <row r="6" spans="1:12" ht="18.95" customHeight="1" thickBot="1" x14ac:dyDescent="0.3">
      <c r="A6" s="10"/>
    </row>
    <row r="7" spans="1:12" ht="18.95" customHeight="1" thickBot="1" x14ac:dyDescent="0.3">
      <c r="A7" s="12" t="s">
        <v>80</v>
      </c>
      <c r="B7" s="138" t="s">
        <v>81</v>
      </c>
      <c r="C7" s="139"/>
      <c r="D7" s="139"/>
      <c r="E7" s="139"/>
      <c r="F7" s="139"/>
      <c r="G7" s="139"/>
      <c r="H7" s="139"/>
      <c r="I7" s="139"/>
      <c r="J7" s="139"/>
      <c r="K7" s="140"/>
    </row>
    <row r="8" spans="1:12" ht="18.95" customHeight="1" thickBot="1" x14ac:dyDescent="0.3">
      <c r="A8" s="13" t="str">
        <f>+Resumen!A8</f>
        <v>xxx</v>
      </c>
      <c r="B8" s="135" t="str">
        <f>+Resumen!B8</f>
        <v>Servicio Administrativo Financiero</v>
      </c>
      <c r="C8" s="136"/>
      <c r="D8" s="136"/>
      <c r="E8" s="136"/>
      <c r="F8" s="136"/>
      <c r="G8" s="136"/>
      <c r="H8" s="136"/>
      <c r="I8" s="136"/>
      <c r="J8" s="136"/>
      <c r="K8" s="137"/>
    </row>
    <row r="9" spans="1:12" ht="18.95" customHeight="1" thickBot="1" x14ac:dyDescent="0.3"/>
    <row r="10" spans="1:12" ht="18.95" customHeight="1" thickBot="1" x14ac:dyDescent="0.3">
      <c r="A10" s="17" t="s">
        <v>7</v>
      </c>
      <c r="B10" s="17" t="s">
        <v>3</v>
      </c>
      <c r="C10" s="18" t="s">
        <v>75</v>
      </c>
      <c r="D10" s="121" t="s">
        <v>136</v>
      </c>
      <c r="E10" s="122"/>
      <c r="F10" s="121" t="s">
        <v>137</v>
      </c>
      <c r="G10" s="122"/>
      <c r="H10" s="18" t="s">
        <v>75</v>
      </c>
      <c r="I10" s="80" t="s">
        <v>139</v>
      </c>
      <c r="J10" s="116" t="s">
        <v>0</v>
      </c>
      <c r="K10" s="19" t="s">
        <v>1</v>
      </c>
    </row>
    <row r="11" spans="1:12" ht="18.95" customHeight="1" thickBot="1" x14ac:dyDescent="0.3">
      <c r="A11" s="20" t="s">
        <v>5</v>
      </c>
      <c r="B11" s="20" t="s">
        <v>4</v>
      </c>
      <c r="C11" s="21" t="s">
        <v>76</v>
      </c>
      <c r="D11" s="17" t="s">
        <v>77</v>
      </c>
      <c r="E11" s="17" t="s">
        <v>78</v>
      </c>
      <c r="F11" s="17" t="s">
        <v>77</v>
      </c>
      <c r="G11" s="17" t="s">
        <v>78</v>
      </c>
      <c r="H11" s="21" t="s">
        <v>79</v>
      </c>
      <c r="I11" s="81" t="s">
        <v>140</v>
      </c>
      <c r="J11" s="123"/>
      <c r="K11" s="22" t="s">
        <v>2</v>
      </c>
    </row>
    <row r="12" spans="1:12" ht="18.95" customHeight="1" thickBot="1" x14ac:dyDescent="0.3">
      <c r="A12" s="23" t="s">
        <v>82</v>
      </c>
      <c r="B12" s="24"/>
      <c r="C12" s="38">
        <f>+Créditos14!C43</f>
        <v>0</v>
      </c>
      <c r="D12" s="38">
        <f>+Créditos14!D43</f>
        <v>0</v>
      </c>
      <c r="E12" s="38">
        <f>+Créditos14!E43</f>
        <v>0</v>
      </c>
      <c r="F12" s="38">
        <f>+Créditos14!F43</f>
        <v>0</v>
      </c>
      <c r="G12" s="38">
        <f>+Créditos14!G43</f>
        <v>0</v>
      </c>
      <c r="H12" s="39">
        <f>+Créditos14!H43</f>
        <v>0</v>
      </c>
      <c r="I12" s="83"/>
      <c r="J12" s="82"/>
      <c r="K12" s="26"/>
    </row>
    <row r="13" spans="1:12" ht="18.95" customHeight="1" x14ac:dyDescent="0.25">
      <c r="A13" s="1"/>
      <c r="B13" s="2"/>
      <c r="C13" s="36"/>
      <c r="D13" s="36"/>
      <c r="E13" s="36"/>
      <c r="F13" s="36"/>
      <c r="G13" s="36"/>
      <c r="H13" s="73">
        <f>+C13+D13-E13+F13-G13</f>
        <v>0</v>
      </c>
      <c r="I13" s="37"/>
      <c r="J13" s="6"/>
      <c r="K13" s="8"/>
    </row>
    <row r="14" spans="1:12" ht="18.95" customHeight="1" x14ac:dyDescent="0.25">
      <c r="A14" s="79"/>
      <c r="B14" s="5"/>
      <c r="C14" s="37"/>
      <c r="D14" s="37"/>
      <c r="E14" s="37"/>
      <c r="F14" s="37"/>
      <c r="G14" s="37"/>
      <c r="H14" s="73">
        <f t="shared" ref="H14:H42" si="0">+C14+D14-E14+F14-G14</f>
        <v>0</v>
      </c>
      <c r="I14" s="37"/>
      <c r="J14" s="6"/>
      <c r="K14" s="8"/>
    </row>
    <row r="15" spans="1:12" ht="18.95" customHeight="1" x14ac:dyDescent="0.25">
      <c r="A15" s="79"/>
      <c r="B15" s="5"/>
      <c r="C15" s="37"/>
      <c r="D15" s="37"/>
      <c r="E15" s="37"/>
      <c r="F15" s="37"/>
      <c r="G15" s="37"/>
      <c r="H15" s="73">
        <f t="shared" si="0"/>
        <v>0</v>
      </c>
      <c r="I15" s="37"/>
      <c r="J15" s="6"/>
      <c r="K15" s="8"/>
    </row>
    <row r="16" spans="1:12" ht="18.95" customHeight="1" x14ac:dyDescent="0.25">
      <c r="A16" s="79"/>
      <c r="B16" s="5"/>
      <c r="C16" s="37"/>
      <c r="D16" s="37"/>
      <c r="E16" s="37"/>
      <c r="F16" s="37"/>
      <c r="G16" s="37"/>
      <c r="H16" s="73">
        <f t="shared" si="0"/>
        <v>0</v>
      </c>
      <c r="I16" s="37"/>
      <c r="J16" s="6"/>
      <c r="K16" s="8"/>
    </row>
    <row r="17" spans="1:11" ht="18.95" customHeight="1" x14ac:dyDescent="0.25">
      <c r="A17" s="79"/>
      <c r="B17" s="5"/>
      <c r="C17" s="37"/>
      <c r="D17" s="37"/>
      <c r="E17" s="37"/>
      <c r="F17" s="37"/>
      <c r="G17" s="37"/>
      <c r="H17" s="73">
        <f t="shared" si="0"/>
        <v>0</v>
      </c>
      <c r="I17" s="37"/>
      <c r="J17" s="6"/>
      <c r="K17" s="8"/>
    </row>
    <row r="18" spans="1:11" ht="18.95" customHeight="1" x14ac:dyDescent="0.25">
      <c r="A18" s="79"/>
      <c r="B18" s="5"/>
      <c r="C18" s="37"/>
      <c r="D18" s="37"/>
      <c r="E18" s="37"/>
      <c r="F18" s="37"/>
      <c r="G18" s="37"/>
      <c r="H18" s="73">
        <f t="shared" si="0"/>
        <v>0</v>
      </c>
      <c r="I18" s="37"/>
      <c r="J18" s="6"/>
      <c r="K18" s="8"/>
    </row>
    <row r="19" spans="1:11" ht="18.95" customHeight="1" x14ac:dyDescent="0.25">
      <c r="A19" s="4"/>
      <c r="B19" s="5"/>
      <c r="C19" s="37"/>
      <c r="D19" s="37"/>
      <c r="E19" s="37"/>
      <c r="F19" s="37"/>
      <c r="G19" s="37"/>
      <c r="H19" s="73">
        <f t="shared" si="0"/>
        <v>0</v>
      </c>
      <c r="I19" s="37"/>
      <c r="J19" s="6"/>
      <c r="K19" s="8"/>
    </row>
    <row r="20" spans="1:11" ht="18.95" customHeight="1" x14ac:dyDescent="0.25">
      <c r="A20" s="4"/>
      <c r="B20" s="5"/>
      <c r="C20" s="37"/>
      <c r="D20" s="37"/>
      <c r="E20" s="37"/>
      <c r="F20" s="37"/>
      <c r="G20" s="37"/>
      <c r="H20" s="73">
        <f t="shared" si="0"/>
        <v>0</v>
      </c>
      <c r="I20" s="37"/>
      <c r="J20" s="6"/>
      <c r="K20" s="8"/>
    </row>
    <row r="21" spans="1:11" ht="18.95" customHeight="1" x14ac:dyDescent="0.25">
      <c r="A21" s="4"/>
      <c r="B21" s="5"/>
      <c r="C21" s="37"/>
      <c r="D21" s="37"/>
      <c r="E21" s="37"/>
      <c r="F21" s="37"/>
      <c r="G21" s="37"/>
      <c r="H21" s="73">
        <f t="shared" si="0"/>
        <v>0</v>
      </c>
      <c r="I21" s="37"/>
      <c r="J21" s="6"/>
      <c r="K21" s="8"/>
    </row>
    <row r="22" spans="1:11" ht="18.95" customHeight="1" x14ac:dyDescent="0.25">
      <c r="A22" s="4"/>
      <c r="B22" s="5"/>
      <c r="C22" s="37"/>
      <c r="D22" s="37"/>
      <c r="E22" s="37"/>
      <c r="F22" s="37"/>
      <c r="G22" s="37"/>
      <c r="H22" s="73">
        <f t="shared" si="0"/>
        <v>0</v>
      </c>
      <c r="I22" s="37"/>
      <c r="J22" s="6"/>
      <c r="K22" s="8"/>
    </row>
    <row r="23" spans="1:11" ht="18.95" customHeight="1" x14ac:dyDescent="0.25">
      <c r="A23" s="4"/>
      <c r="B23" s="5"/>
      <c r="C23" s="37"/>
      <c r="D23" s="37"/>
      <c r="E23" s="37"/>
      <c r="F23" s="37"/>
      <c r="G23" s="37"/>
      <c r="H23" s="73">
        <f t="shared" si="0"/>
        <v>0</v>
      </c>
      <c r="I23" s="37"/>
      <c r="J23" s="6"/>
      <c r="K23" s="8"/>
    </row>
    <row r="24" spans="1:11" ht="18.95" customHeight="1" x14ac:dyDescent="0.25">
      <c r="A24" s="4"/>
      <c r="B24" s="5"/>
      <c r="C24" s="37"/>
      <c r="D24" s="37"/>
      <c r="E24" s="37"/>
      <c r="F24" s="37"/>
      <c r="G24" s="37"/>
      <c r="H24" s="73">
        <f t="shared" si="0"/>
        <v>0</v>
      </c>
      <c r="I24" s="37"/>
      <c r="J24" s="6"/>
      <c r="K24" s="8"/>
    </row>
    <row r="25" spans="1:11" ht="18.95" customHeight="1" x14ac:dyDescent="0.25">
      <c r="A25" s="4"/>
      <c r="B25" s="5"/>
      <c r="C25" s="37"/>
      <c r="D25" s="37"/>
      <c r="E25" s="37"/>
      <c r="F25" s="37"/>
      <c r="G25" s="37"/>
      <c r="H25" s="73">
        <f t="shared" si="0"/>
        <v>0</v>
      </c>
      <c r="I25" s="37"/>
      <c r="J25" s="6"/>
      <c r="K25" s="8"/>
    </row>
    <row r="26" spans="1:11" ht="18.95" customHeight="1" x14ac:dyDescent="0.25">
      <c r="A26" s="4"/>
      <c r="B26" s="5"/>
      <c r="C26" s="37"/>
      <c r="D26" s="37"/>
      <c r="E26" s="37"/>
      <c r="F26" s="37"/>
      <c r="G26" s="37"/>
      <c r="H26" s="73">
        <f t="shared" si="0"/>
        <v>0</v>
      </c>
      <c r="I26" s="37"/>
      <c r="J26" s="6"/>
      <c r="K26" s="8"/>
    </row>
    <row r="27" spans="1:11" ht="18.95" customHeight="1" x14ac:dyDescent="0.25">
      <c r="A27" s="4"/>
      <c r="B27" s="5"/>
      <c r="C27" s="37"/>
      <c r="D27" s="37"/>
      <c r="E27" s="37"/>
      <c r="F27" s="37"/>
      <c r="G27" s="37"/>
      <c r="H27" s="73">
        <f t="shared" si="0"/>
        <v>0</v>
      </c>
      <c r="I27" s="37"/>
      <c r="J27" s="6"/>
      <c r="K27" s="8"/>
    </row>
    <row r="28" spans="1:11" ht="18.95" customHeight="1" x14ac:dyDescent="0.25">
      <c r="A28" s="4"/>
      <c r="B28" s="5"/>
      <c r="C28" s="37"/>
      <c r="D28" s="37"/>
      <c r="E28" s="37"/>
      <c r="F28" s="37"/>
      <c r="G28" s="37"/>
      <c r="H28" s="73">
        <f t="shared" si="0"/>
        <v>0</v>
      </c>
      <c r="I28" s="37"/>
      <c r="J28" s="6"/>
      <c r="K28" s="8"/>
    </row>
    <row r="29" spans="1:11" ht="18.95" customHeight="1" x14ac:dyDescent="0.25">
      <c r="A29" s="4"/>
      <c r="B29" s="5"/>
      <c r="C29" s="37"/>
      <c r="D29" s="37"/>
      <c r="E29" s="37"/>
      <c r="F29" s="37"/>
      <c r="G29" s="37"/>
      <c r="H29" s="73">
        <f t="shared" si="0"/>
        <v>0</v>
      </c>
      <c r="I29" s="37"/>
      <c r="J29" s="6"/>
      <c r="K29" s="8"/>
    </row>
    <row r="30" spans="1:11" ht="18.95" customHeight="1" x14ac:dyDescent="0.25">
      <c r="A30" s="4"/>
      <c r="B30" s="5"/>
      <c r="C30" s="37"/>
      <c r="D30" s="37"/>
      <c r="E30" s="37"/>
      <c r="F30" s="37"/>
      <c r="G30" s="37"/>
      <c r="H30" s="73">
        <f t="shared" si="0"/>
        <v>0</v>
      </c>
      <c r="I30" s="37"/>
      <c r="J30" s="6"/>
      <c r="K30" s="8"/>
    </row>
    <row r="31" spans="1:11" ht="18.95" customHeight="1" x14ac:dyDescent="0.25">
      <c r="A31" s="4"/>
      <c r="B31" s="5"/>
      <c r="C31" s="37"/>
      <c r="D31" s="37"/>
      <c r="E31" s="37"/>
      <c r="F31" s="37"/>
      <c r="G31" s="37"/>
      <c r="H31" s="73">
        <f t="shared" si="0"/>
        <v>0</v>
      </c>
      <c r="I31" s="37"/>
      <c r="J31" s="6"/>
      <c r="K31" s="8"/>
    </row>
    <row r="32" spans="1:11" ht="18.95" customHeight="1" x14ac:dyDescent="0.25">
      <c r="A32" s="4"/>
      <c r="B32" s="5"/>
      <c r="C32" s="37"/>
      <c r="D32" s="37"/>
      <c r="E32" s="37"/>
      <c r="F32" s="37"/>
      <c r="G32" s="37"/>
      <c r="H32" s="73">
        <f t="shared" si="0"/>
        <v>0</v>
      </c>
      <c r="I32" s="37"/>
      <c r="J32" s="6"/>
      <c r="K32" s="8"/>
    </row>
    <row r="33" spans="1:11" ht="18.95" customHeight="1" x14ac:dyDescent="0.25">
      <c r="A33" s="4"/>
      <c r="B33" s="5"/>
      <c r="C33" s="37"/>
      <c r="D33" s="37"/>
      <c r="E33" s="37"/>
      <c r="F33" s="37"/>
      <c r="G33" s="37"/>
      <c r="H33" s="73">
        <f t="shared" si="0"/>
        <v>0</v>
      </c>
      <c r="I33" s="37"/>
      <c r="J33" s="6"/>
      <c r="K33" s="8"/>
    </row>
    <row r="34" spans="1:11" ht="18.95" customHeight="1" x14ac:dyDescent="0.25">
      <c r="A34" s="4"/>
      <c r="B34" s="5"/>
      <c r="C34" s="37"/>
      <c r="D34" s="37"/>
      <c r="E34" s="37"/>
      <c r="F34" s="37"/>
      <c r="G34" s="37"/>
      <c r="H34" s="73">
        <f t="shared" si="0"/>
        <v>0</v>
      </c>
      <c r="I34" s="37"/>
      <c r="J34" s="6"/>
      <c r="K34" s="8"/>
    </row>
    <row r="35" spans="1:11" ht="18.95" customHeight="1" x14ac:dyDescent="0.25">
      <c r="A35" s="4"/>
      <c r="B35" s="5"/>
      <c r="C35" s="37"/>
      <c r="D35" s="37"/>
      <c r="E35" s="37"/>
      <c r="F35" s="37"/>
      <c r="G35" s="37"/>
      <c r="H35" s="73">
        <f t="shared" si="0"/>
        <v>0</v>
      </c>
      <c r="I35" s="37"/>
      <c r="J35" s="6"/>
      <c r="K35" s="8"/>
    </row>
    <row r="36" spans="1:11" ht="18.95" customHeight="1" x14ac:dyDescent="0.25">
      <c r="A36" s="4"/>
      <c r="B36" s="5"/>
      <c r="C36" s="37"/>
      <c r="D36" s="37"/>
      <c r="E36" s="37"/>
      <c r="F36" s="37"/>
      <c r="G36" s="37"/>
      <c r="H36" s="73">
        <f t="shared" si="0"/>
        <v>0</v>
      </c>
      <c r="I36" s="37"/>
      <c r="J36" s="6"/>
      <c r="K36" s="8"/>
    </row>
    <row r="37" spans="1:11" ht="18.95" customHeight="1" x14ac:dyDescent="0.25">
      <c r="A37" s="4"/>
      <c r="B37" s="5"/>
      <c r="C37" s="37"/>
      <c r="D37" s="37"/>
      <c r="E37" s="37"/>
      <c r="F37" s="37"/>
      <c r="G37" s="37"/>
      <c r="H37" s="73">
        <f t="shared" si="0"/>
        <v>0</v>
      </c>
      <c r="I37" s="37"/>
      <c r="J37" s="6"/>
      <c r="K37" s="8"/>
    </row>
    <row r="38" spans="1:11" ht="18.95" customHeight="1" x14ac:dyDescent="0.25">
      <c r="A38" s="4"/>
      <c r="B38" s="5"/>
      <c r="C38" s="37"/>
      <c r="D38" s="37"/>
      <c r="E38" s="37"/>
      <c r="F38" s="37"/>
      <c r="G38" s="37"/>
      <c r="H38" s="73">
        <f t="shared" si="0"/>
        <v>0</v>
      </c>
      <c r="I38" s="37"/>
      <c r="J38" s="6"/>
      <c r="K38" s="8"/>
    </row>
    <row r="39" spans="1:11" ht="18.95" customHeight="1" x14ac:dyDescent="0.25">
      <c r="A39" s="4"/>
      <c r="B39" s="5"/>
      <c r="C39" s="37"/>
      <c r="D39" s="37"/>
      <c r="E39" s="37"/>
      <c r="F39" s="37"/>
      <c r="G39" s="37"/>
      <c r="H39" s="73">
        <f t="shared" si="0"/>
        <v>0</v>
      </c>
      <c r="I39" s="37"/>
      <c r="J39" s="6"/>
      <c r="K39" s="8"/>
    </row>
    <row r="40" spans="1:11" ht="18.95" customHeight="1" x14ac:dyDescent="0.25">
      <c r="A40" s="4"/>
      <c r="B40" s="5"/>
      <c r="C40" s="37"/>
      <c r="D40" s="37"/>
      <c r="E40" s="37"/>
      <c r="F40" s="37"/>
      <c r="G40" s="37"/>
      <c r="H40" s="73">
        <f t="shared" si="0"/>
        <v>0</v>
      </c>
      <c r="I40" s="37"/>
      <c r="J40" s="6"/>
      <c r="K40" s="8"/>
    </row>
    <row r="41" spans="1:11" ht="18.95" customHeight="1" x14ac:dyDescent="0.25">
      <c r="A41" s="4"/>
      <c r="B41" s="5"/>
      <c r="C41" s="37"/>
      <c r="D41" s="37"/>
      <c r="E41" s="37"/>
      <c r="F41" s="37"/>
      <c r="G41" s="37"/>
      <c r="H41" s="73">
        <f t="shared" si="0"/>
        <v>0</v>
      </c>
      <c r="I41" s="37"/>
      <c r="J41" s="6"/>
      <c r="K41" s="8"/>
    </row>
    <row r="42" spans="1:11" ht="18.95" customHeight="1" x14ac:dyDescent="0.25">
      <c r="A42" s="4"/>
      <c r="B42" s="5"/>
      <c r="C42" s="37"/>
      <c r="D42" s="37"/>
      <c r="E42" s="37"/>
      <c r="F42" s="37"/>
      <c r="G42" s="37"/>
      <c r="H42" s="73">
        <f t="shared" si="0"/>
        <v>0</v>
      </c>
      <c r="I42" s="37"/>
      <c r="J42" s="6"/>
      <c r="K42" s="8"/>
    </row>
    <row r="43" spans="1:11" ht="18.95" customHeight="1" thickBot="1" x14ac:dyDescent="0.3">
      <c r="A43" s="133" t="str">
        <f>+IF(+SUM(Créditos16!C13:K42)=0,"TOTALES","SUBTOTALES")</f>
        <v>TOTALES</v>
      </c>
      <c r="B43" s="134"/>
      <c r="C43" s="74">
        <f t="shared" ref="C43:H43" si="1">SUM(C12:C42)</f>
        <v>0</v>
      </c>
      <c r="D43" s="74">
        <f t="shared" si="1"/>
        <v>0</v>
      </c>
      <c r="E43" s="74">
        <f t="shared" si="1"/>
        <v>0</v>
      </c>
      <c r="F43" s="74">
        <f t="shared" si="1"/>
        <v>0</v>
      </c>
      <c r="G43" s="74">
        <f t="shared" si="1"/>
        <v>0</v>
      </c>
      <c r="H43" s="74">
        <f t="shared" si="1"/>
        <v>0</v>
      </c>
      <c r="I43" s="74"/>
      <c r="J43" s="75"/>
      <c r="K43" s="76"/>
    </row>
    <row r="44" spans="1:11" ht="18.95" customHeight="1" x14ac:dyDescent="0.25">
      <c r="A44" s="130" t="s">
        <v>141</v>
      </c>
      <c r="B44" s="131"/>
      <c r="C44" s="131"/>
      <c r="D44" s="131"/>
      <c r="E44" s="131"/>
      <c r="F44" s="131"/>
      <c r="G44" s="131"/>
      <c r="H44" s="131"/>
      <c r="I44" s="131"/>
      <c r="J44" s="131"/>
      <c r="K44" s="131"/>
    </row>
    <row r="45" spans="1:11" ht="13.5" customHeight="1" x14ac:dyDescent="0.25">
      <c r="A45" s="132"/>
      <c r="B45" s="132"/>
      <c r="C45" s="132"/>
      <c r="D45" s="132"/>
      <c r="E45" s="132"/>
      <c r="F45" s="132"/>
      <c r="G45" s="132"/>
      <c r="H45" s="132"/>
      <c r="I45" s="132"/>
      <c r="J45" s="132"/>
      <c r="K45" s="132"/>
    </row>
    <row r="46" spans="1:11" ht="18.95" customHeight="1" x14ac:dyDescent="0.25">
      <c r="A46" s="78" t="s">
        <v>121</v>
      </c>
    </row>
    <row r="47" spans="1:11" ht="18.95" customHeight="1" x14ac:dyDescent="0.25"/>
    <row r="48" spans="1:11" ht="18.95" customHeight="1" x14ac:dyDescent="0.25">
      <c r="A48" s="11"/>
      <c r="B48" s="11"/>
      <c r="C48" s="11"/>
      <c r="D48" s="11"/>
      <c r="E48" s="11"/>
      <c r="F48" s="11"/>
      <c r="G48" s="11"/>
      <c r="H48" s="11"/>
      <c r="I48" s="11"/>
      <c r="J48" s="11"/>
      <c r="K48" s="11"/>
    </row>
    <row r="49" spans="1:11" ht="18.95" customHeight="1" x14ac:dyDescent="0.25"/>
    <row r="50" spans="1:11" ht="18.95" customHeight="1" x14ac:dyDescent="0.25">
      <c r="A50" s="114" t="s">
        <v>138</v>
      </c>
      <c r="B50" s="114"/>
      <c r="C50" s="114"/>
      <c r="D50" s="114"/>
      <c r="E50" s="114"/>
      <c r="F50" s="114"/>
      <c r="G50" s="114"/>
      <c r="H50" s="114"/>
      <c r="I50" s="114"/>
      <c r="J50" s="114"/>
      <c r="K50" s="114"/>
    </row>
  </sheetData>
  <sheetProtection password="CDAF" sheet="1" objects="1" scenarios="1"/>
  <mergeCells count="11">
    <mergeCell ref="A3:K3"/>
    <mergeCell ref="A4:K4"/>
    <mergeCell ref="A5:L5"/>
    <mergeCell ref="B7:K7"/>
    <mergeCell ref="A50:K50"/>
    <mergeCell ref="B8:K8"/>
    <mergeCell ref="D10:E10"/>
    <mergeCell ref="F10:G10"/>
    <mergeCell ref="J10:J11"/>
    <mergeCell ref="A43:B43"/>
    <mergeCell ref="A44:K45"/>
  </mergeCells>
  <phoneticPr fontId="0" type="noConversion"/>
  <pageMargins left="0.75" right="0.75" top="1" bottom="1" header="0" footer="0"/>
  <pageSetup paperSize="9" scale="53"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0"/>
  <sheetViews>
    <sheetView zoomScale="75" workbookViewId="0">
      <pane ySplit="12" topLeftCell="A20" activePane="bottomLeft" state="frozen"/>
      <selection pane="bottomLeft" activeCell="H48" sqref="H48"/>
    </sheetView>
  </sheetViews>
  <sheetFormatPr baseColWidth="10" defaultColWidth="0" defaultRowHeight="15.75" customHeight="1" zeroHeight="1" x14ac:dyDescent="0.25"/>
  <cols>
    <col min="1" max="1" width="13.28515625" style="9" customWidth="1"/>
    <col min="2" max="2" width="13.140625" style="9" customWidth="1"/>
    <col min="3" max="8" width="25.7109375" style="9" customWidth="1"/>
    <col min="9" max="9" width="6" style="9" customWidth="1"/>
    <col min="10" max="10" width="57.7109375" style="9" customWidth="1"/>
    <col min="11" max="11" width="30.7109375" style="9" customWidth="1"/>
    <col min="12" max="12" width="0.5703125" style="9" customWidth="1"/>
    <col min="13" max="14" width="14.85546875" style="9" hidden="1" customWidth="1"/>
    <col min="15" max="15" width="2.5703125" style="9" hidden="1" customWidth="1"/>
    <col min="16" max="16384" width="11.42578125" style="9" hidden="1"/>
  </cols>
  <sheetData>
    <row r="1" spans="1:12" ht="18.95" customHeight="1" x14ac:dyDescent="0.25">
      <c r="A1" s="40" t="e">
        <f>+'Datos Generales'!L2</f>
        <v>#VALUE!</v>
      </c>
      <c r="K1" s="11" t="str">
        <f>+Resumen!D1</f>
        <v>CUADRO 7.1</v>
      </c>
    </row>
    <row r="2" spans="1:12" ht="18.95" customHeight="1" x14ac:dyDescent="0.25">
      <c r="K2" s="11" t="str">
        <f>+Créditos1!K2</f>
        <v>Anexo Créditos</v>
      </c>
    </row>
    <row r="3" spans="1:12" ht="18.95" customHeight="1" x14ac:dyDescent="0.25">
      <c r="A3" s="114" t="str">
        <f>+Resumen!A3</f>
        <v>DETALLE DE CRÉDITOS Y DEUDAS CON ORGANISMOS DE LA ADMINISTRACIÓN NACIONAL</v>
      </c>
      <c r="B3" s="114"/>
      <c r="C3" s="114"/>
      <c r="D3" s="114"/>
      <c r="E3" s="114"/>
      <c r="F3" s="114"/>
      <c r="G3" s="114"/>
      <c r="H3" s="114"/>
      <c r="I3" s="114"/>
      <c r="J3" s="114"/>
      <c r="K3" s="114"/>
    </row>
    <row r="4" spans="1:12" ht="18.95" customHeight="1" x14ac:dyDescent="0.25">
      <c r="A4" s="114" t="str">
        <f>+Resumen!A4</f>
        <v>EJERCICIO FISCAL : 2023</v>
      </c>
      <c r="B4" s="114"/>
      <c r="C4" s="114"/>
      <c r="D4" s="114"/>
      <c r="E4" s="114"/>
      <c r="F4" s="114"/>
      <c r="G4" s="114"/>
      <c r="H4" s="114"/>
      <c r="I4" s="114"/>
      <c r="J4" s="114"/>
      <c r="K4" s="114"/>
    </row>
    <row r="5" spans="1:12" ht="18.95" customHeight="1" x14ac:dyDescent="0.25">
      <c r="A5" s="114" t="str">
        <f>+Créditos1!A5</f>
        <v>RESÚMEN DE CRÉDITOS Y DEUDAS AL 31 DE DICIEMBRE DEL EJERCICIO QUE SE CIERRA</v>
      </c>
      <c r="B5" s="114"/>
      <c r="C5" s="114"/>
      <c r="D5" s="114"/>
      <c r="E5" s="114"/>
      <c r="F5" s="114"/>
      <c r="G5" s="114"/>
      <c r="H5" s="114"/>
      <c r="I5" s="114"/>
      <c r="J5" s="114"/>
      <c r="K5" s="114"/>
      <c r="L5" s="114"/>
    </row>
    <row r="6" spans="1:12" ht="18.95" customHeight="1" thickBot="1" x14ac:dyDescent="0.3">
      <c r="A6" s="10"/>
    </row>
    <row r="7" spans="1:12" ht="18.95" customHeight="1" thickBot="1" x14ac:dyDescent="0.3">
      <c r="A7" s="12" t="s">
        <v>80</v>
      </c>
      <c r="B7" s="138" t="s">
        <v>81</v>
      </c>
      <c r="C7" s="139"/>
      <c r="D7" s="139"/>
      <c r="E7" s="139"/>
      <c r="F7" s="139"/>
      <c r="G7" s="139"/>
      <c r="H7" s="139"/>
      <c r="I7" s="139"/>
      <c r="J7" s="139"/>
      <c r="K7" s="140"/>
    </row>
    <row r="8" spans="1:12" ht="18.95" customHeight="1" thickBot="1" x14ac:dyDescent="0.3">
      <c r="A8" s="13" t="str">
        <f>+Resumen!A8</f>
        <v>xxx</v>
      </c>
      <c r="B8" s="135" t="str">
        <f>+Resumen!B8</f>
        <v>Servicio Administrativo Financiero</v>
      </c>
      <c r="C8" s="136"/>
      <c r="D8" s="136"/>
      <c r="E8" s="136"/>
      <c r="F8" s="136"/>
      <c r="G8" s="136"/>
      <c r="H8" s="136"/>
      <c r="I8" s="136"/>
      <c r="J8" s="136"/>
      <c r="K8" s="137"/>
    </row>
    <row r="9" spans="1:12" ht="18.95" customHeight="1" thickBot="1" x14ac:dyDescent="0.3"/>
    <row r="10" spans="1:12" ht="18.95" customHeight="1" thickBot="1" x14ac:dyDescent="0.3">
      <c r="A10" s="17" t="s">
        <v>7</v>
      </c>
      <c r="B10" s="17" t="s">
        <v>3</v>
      </c>
      <c r="C10" s="18" t="s">
        <v>75</v>
      </c>
      <c r="D10" s="121" t="s">
        <v>136</v>
      </c>
      <c r="E10" s="122"/>
      <c r="F10" s="121" t="s">
        <v>137</v>
      </c>
      <c r="G10" s="122"/>
      <c r="H10" s="18" t="s">
        <v>75</v>
      </c>
      <c r="I10" s="80" t="s">
        <v>139</v>
      </c>
      <c r="J10" s="116" t="s">
        <v>0</v>
      </c>
      <c r="K10" s="19" t="s">
        <v>1</v>
      </c>
    </row>
    <row r="11" spans="1:12" ht="18.95" customHeight="1" thickBot="1" x14ac:dyDescent="0.3">
      <c r="A11" s="20" t="s">
        <v>5</v>
      </c>
      <c r="B11" s="20" t="s">
        <v>4</v>
      </c>
      <c r="C11" s="21" t="s">
        <v>76</v>
      </c>
      <c r="D11" s="17" t="s">
        <v>77</v>
      </c>
      <c r="E11" s="17" t="s">
        <v>78</v>
      </c>
      <c r="F11" s="17" t="s">
        <v>77</v>
      </c>
      <c r="G11" s="17" t="s">
        <v>78</v>
      </c>
      <c r="H11" s="21" t="s">
        <v>79</v>
      </c>
      <c r="I11" s="81" t="s">
        <v>140</v>
      </c>
      <c r="J11" s="123"/>
      <c r="K11" s="22" t="s">
        <v>2</v>
      </c>
    </row>
    <row r="12" spans="1:12" ht="18.95" customHeight="1" thickBot="1" x14ac:dyDescent="0.3">
      <c r="A12" s="23" t="s">
        <v>82</v>
      </c>
      <c r="B12" s="24"/>
      <c r="C12" s="38">
        <f>+Créditos15!C43</f>
        <v>0</v>
      </c>
      <c r="D12" s="38">
        <f>+Créditos15!D43</f>
        <v>0</v>
      </c>
      <c r="E12" s="38">
        <f>+Créditos15!E43</f>
        <v>0</v>
      </c>
      <c r="F12" s="38">
        <f>+Créditos15!F43</f>
        <v>0</v>
      </c>
      <c r="G12" s="38">
        <f>+Créditos15!G43</f>
        <v>0</v>
      </c>
      <c r="H12" s="39">
        <f>+Créditos15!H43</f>
        <v>0</v>
      </c>
      <c r="I12" s="83"/>
      <c r="J12" s="82"/>
      <c r="K12" s="26"/>
    </row>
    <row r="13" spans="1:12" ht="18.95" customHeight="1" x14ac:dyDescent="0.25">
      <c r="A13" s="1"/>
      <c r="B13" s="2"/>
      <c r="C13" s="36"/>
      <c r="D13" s="36"/>
      <c r="E13" s="36"/>
      <c r="F13" s="36"/>
      <c r="G13" s="36"/>
      <c r="H13" s="73">
        <f>+C13+D13-E13+F13-G13</f>
        <v>0</v>
      </c>
      <c r="I13" s="37"/>
      <c r="J13" s="6"/>
      <c r="K13" s="8"/>
    </row>
    <row r="14" spans="1:12" ht="18.95" customHeight="1" x14ac:dyDescent="0.25">
      <c r="A14" s="79"/>
      <c r="B14" s="5"/>
      <c r="C14" s="37"/>
      <c r="D14" s="37"/>
      <c r="E14" s="37"/>
      <c r="F14" s="37"/>
      <c r="G14" s="37"/>
      <c r="H14" s="73">
        <f t="shared" ref="H14:H42" si="0">+C14+D14-E14+F14-G14</f>
        <v>0</v>
      </c>
      <c r="I14" s="37"/>
      <c r="J14" s="6"/>
      <c r="K14" s="8"/>
    </row>
    <row r="15" spans="1:12" ht="18.95" customHeight="1" x14ac:dyDescent="0.25">
      <c r="A15" s="79"/>
      <c r="B15" s="5"/>
      <c r="C15" s="37"/>
      <c r="D15" s="37"/>
      <c r="E15" s="37"/>
      <c r="F15" s="37"/>
      <c r="G15" s="37"/>
      <c r="H15" s="73">
        <f t="shared" si="0"/>
        <v>0</v>
      </c>
      <c r="I15" s="37"/>
      <c r="J15" s="6"/>
      <c r="K15" s="8"/>
    </row>
    <row r="16" spans="1:12" ht="18.95" customHeight="1" x14ac:dyDescent="0.25">
      <c r="A16" s="79"/>
      <c r="B16" s="5"/>
      <c r="C16" s="37"/>
      <c r="D16" s="37"/>
      <c r="E16" s="37"/>
      <c r="F16" s="37"/>
      <c r="G16" s="37"/>
      <c r="H16" s="73">
        <f t="shared" si="0"/>
        <v>0</v>
      </c>
      <c r="I16" s="37"/>
      <c r="J16" s="6"/>
      <c r="K16" s="8"/>
    </row>
    <row r="17" spans="1:11" ht="18.95" customHeight="1" x14ac:dyDescent="0.25">
      <c r="A17" s="79"/>
      <c r="B17" s="5"/>
      <c r="C17" s="37"/>
      <c r="D17" s="37"/>
      <c r="E17" s="37"/>
      <c r="F17" s="37"/>
      <c r="G17" s="37"/>
      <c r="H17" s="73">
        <f t="shared" si="0"/>
        <v>0</v>
      </c>
      <c r="I17" s="37"/>
      <c r="J17" s="6"/>
      <c r="K17" s="8"/>
    </row>
    <row r="18" spans="1:11" ht="18.95" customHeight="1" x14ac:dyDescent="0.25">
      <c r="A18" s="79"/>
      <c r="B18" s="5"/>
      <c r="C18" s="37"/>
      <c r="D18" s="37"/>
      <c r="E18" s="37"/>
      <c r="F18" s="37"/>
      <c r="G18" s="37"/>
      <c r="H18" s="73">
        <f t="shared" si="0"/>
        <v>0</v>
      </c>
      <c r="I18" s="37"/>
      <c r="J18" s="6"/>
      <c r="K18" s="8"/>
    </row>
    <row r="19" spans="1:11" ht="18.95" customHeight="1" x14ac:dyDescent="0.25">
      <c r="A19" s="4"/>
      <c r="B19" s="5"/>
      <c r="C19" s="37"/>
      <c r="D19" s="37"/>
      <c r="E19" s="37"/>
      <c r="F19" s="37"/>
      <c r="G19" s="37"/>
      <c r="H19" s="73">
        <f t="shared" si="0"/>
        <v>0</v>
      </c>
      <c r="I19" s="37"/>
      <c r="J19" s="6"/>
      <c r="K19" s="8"/>
    </row>
    <row r="20" spans="1:11" ht="18.95" customHeight="1" x14ac:dyDescent="0.25">
      <c r="A20" s="4"/>
      <c r="B20" s="5"/>
      <c r="C20" s="37"/>
      <c r="D20" s="37"/>
      <c r="E20" s="37"/>
      <c r="F20" s="37"/>
      <c r="G20" s="37"/>
      <c r="H20" s="73">
        <f t="shared" si="0"/>
        <v>0</v>
      </c>
      <c r="I20" s="37"/>
      <c r="J20" s="6"/>
      <c r="K20" s="8"/>
    </row>
    <row r="21" spans="1:11" ht="18.95" customHeight="1" x14ac:dyDescent="0.25">
      <c r="A21" s="4"/>
      <c r="B21" s="5"/>
      <c r="C21" s="37"/>
      <c r="D21" s="37"/>
      <c r="E21" s="37"/>
      <c r="F21" s="37"/>
      <c r="G21" s="37"/>
      <c r="H21" s="73">
        <f t="shared" si="0"/>
        <v>0</v>
      </c>
      <c r="I21" s="37"/>
      <c r="J21" s="6"/>
      <c r="K21" s="8"/>
    </row>
    <row r="22" spans="1:11" ht="18.95" customHeight="1" x14ac:dyDescent="0.25">
      <c r="A22" s="4"/>
      <c r="B22" s="5"/>
      <c r="C22" s="37"/>
      <c r="D22" s="37"/>
      <c r="E22" s="37"/>
      <c r="F22" s="37"/>
      <c r="G22" s="37"/>
      <c r="H22" s="73">
        <f t="shared" si="0"/>
        <v>0</v>
      </c>
      <c r="I22" s="37"/>
      <c r="J22" s="6"/>
      <c r="K22" s="8"/>
    </row>
    <row r="23" spans="1:11" ht="18.95" customHeight="1" x14ac:dyDescent="0.25">
      <c r="A23" s="4"/>
      <c r="B23" s="5"/>
      <c r="C23" s="37"/>
      <c r="D23" s="37"/>
      <c r="E23" s="37"/>
      <c r="F23" s="37"/>
      <c r="G23" s="37"/>
      <c r="H23" s="73">
        <f t="shared" si="0"/>
        <v>0</v>
      </c>
      <c r="I23" s="37"/>
      <c r="J23" s="6"/>
      <c r="K23" s="8"/>
    </row>
    <row r="24" spans="1:11" ht="18.95" customHeight="1" x14ac:dyDescent="0.25">
      <c r="A24" s="4"/>
      <c r="B24" s="5"/>
      <c r="C24" s="37"/>
      <c r="D24" s="37"/>
      <c r="E24" s="37"/>
      <c r="F24" s="37"/>
      <c r="G24" s="37"/>
      <c r="H24" s="73">
        <f t="shared" si="0"/>
        <v>0</v>
      </c>
      <c r="I24" s="37"/>
      <c r="J24" s="6"/>
      <c r="K24" s="8"/>
    </row>
    <row r="25" spans="1:11" ht="18.95" customHeight="1" x14ac:dyDescent="0.25">
      <c r="A25" s="4"/>
      <c r="B25" s="5"/>
      <c r="C25" s="37"/>
      <c r="D25" s="37"/>
      <c r="E25" s="37"/>
      <c r="F25" s="37"/>
      <c r="G25" s="37"/>
      <c r="H25" s="73">
        <f t="shared" si="0"/>
        <v>0</v>
      </c>
      <c r="I25" s="37"/>
      <c r="J25" s="6"/>
      <c r="K25" s="8"/>
    </row>
    <row r="26" spans="1:11" ht="18.95" customHeight="1" x14ac:dyDescent="0.25">
      <c r="A26" s="4"/>
      <c r="B26" s="5"/>
      <c r="C26" s="37"/>
      <c r="D26" s="37"/>
      <c r="E26" s="37"/>
      <c r="F26" s="37"/>
      <c r="G26" s="37"/>
      <c r="H26" s="73">
        <f t="shared" si="0"/>
        <v>0</v>
      </c>
      <c r="I26" s="37"/>
      <c r="J26" s="6"/>
      <c r="K26" s="8"/>
    </row>
    <row r="27" spans="1:11" ht="18.95" customHeight="1" x14ac:dyDescent="0.25">
      <c r="A27" s="4"/>
      <c r="B27" s="5"/>
      <c r="C27" s="37"/>
      <c r="D27" s="37"/>
      <c r="E27" s="37"/>
      <c r="F27" s="37"/>
      <c r="G27" s="37"/>
      <c r="H27" s="73">
        <f t="shared" si="0"/>
        <v>0</v>
      </c>
      <c r="I27" s="37"/>
      <c r="J27" s="6"/>
      <c r="K27" s="8"/>
    </row>
    <row r="28" spans="1:11" ht="18.95" customHeight="1" x14ac:dyDescent="0.25">
      <c r="A28" s="4"/>
      <c r="B28" s="5"/>
      <c r="C28" s="37"/>
      <c r="D28" s="37"/>
      <c r="E28" s="37"/>
      <c r="F28" s="37"/>
      <c r="G28" s="37"/>
      <c r="H28" s="73">
        <f t="shared" si="0"/>
        <v>0</v>
      </c>
      <c r="I28" s="37"/>
      <c r="J28" s="6"/>
      <c r="K28" s="8"/>
    </row>
    <row r="29" spans="1:11" ht="18.95" customHeight="1" x14ac:dyDescent="0.25">
      <c r="A29" s="4"/>
      <c r="B29" s="5"/>
      <c r="C29" s="37"/>
      <c r="D29" s="37"/>
      <c r="E29" s="37"/>
      <c r="F29" s="37"/>
      <c r="G29" s="37"/>
      <c r="H29" s="73">
        <f t="shared" si="0"/>
        <v>0</v>
      </c>
      <c r="I29" s="37"/>
      <c r="J29" s="6"/>
      <c r="K29" s="8"/>
    </row>
    <row r="30" spans="1:11" ht="18.95" customHeight="1" x14ac:dyDescent="0.25">
      <c r="A30" s="4"/>
      <c r="B30" s="5"/>
      <c r="C30" s="37"/>
      <c r="D30" s="37"/>
      <c r="E30" s="37"/>
      <c r="F30" s="37"/>
      <c r="G30" s="37"/>
      <c r="H30" s="73">
        <f t="shared" si="0"/>
        <v>0</v>
      </c>
      <c r="I30" s="37"/>
      <c r="J30" s="6"/>
      <c r="K30" s="8"/>
    </row>
    <row r="31" spans="1:11" ht="18.95" customHeight="1" x14ac:dyDescent="0.25">
      <c r="A31" s="4"/>
      <c r="B31" s="5"/>
      <c r="C31" s="37"/>
      <c r="D31" s="37"/>
      <c r="E31" s="37"/>
      <c r="F31" s="37"/>
      <c r="G31" s="37"/>
      <c r="H31" s="73">
        <f t="shared" si="0"/>
        <v>0</v>
      </c>
      <c r="I31" s="37"/>
      <c r="J31" s="6"/>
      <c r="K31" s="8"/>
    </row>
    <row r="32" spans="1:11" ht="18.95" customHeight="1" x14ac:dyDescent="0.25">
      <c r="A32" s="4"/>
      <c r="B32" s="5"/>
      <c r="C32" s="37"/>
      <c r="D32" s="37"/>
      <c r="E32" s="37"/>
      <c r="F32" s="37"/>
      <c r="G32" s="37"/>
      <c r="H32" s="73">
        <f t="shared" si="0"/>
        <v>0</v>
      </c>
      <c r="I32" s="37"/>
      <c r="J32" s="6"/>
      <c r="K32" s="8"/>
    </row>
    <row r="33" spans="1:11" ht="18.95" customHeight="1" x14ac:dyDescent="0.25">
      <c r="A33" s="4"/>
      <c r="B33" s="5"/>
      <c r="C33" s="37"/>
      <c r="D33" s="37"/>
      <c r="E33" s="37"/>
      <c r="F33" s="37"/>
      <c r="G33" s="37"/>
      <c r="H33" s="73">
        <f t="shared" si="0"/>
        <v>0</v>
      </c>
      <c r="I33" s="37"/>
      <c r="J33" s="6"/>
      <c r="K33" s="8"/>
    </row>
    <row r="34" spans="1:11" ht="18.95" customHeight="1" x14ac:dyDescent="0.25">
      <c r="A34" s="4"/>
      <c r="B34" s="5"/>
      <c r="C34" s="37"/>
      <c r="D34" s="37"/>
      <c r="E34" s="37"/>
      <c r="F34" s="37"/>
      <c r="G34" s="37"/>
      <c r="H34" s="73">
        <f t="shared" si="0"/>
        <v>0</v>
      </c>
      <c r="I34" s="37"/>
      <c r="J34" s="6"/>
      <c r="K34" s="8"/>
    </row>
    <row r="35" spans="1:11" ht="18.95" customHeight="1" x14ac:dyDescent="0.25">
      <c r="A35" s="4"/>
      <c r="B35" s="5"/>
      <c r="C35" s="37"/>
      <c r="D35" s="37"/>
      <c r="E35" s="37"/>
      <c r="F35" s="37"/>
      <c r="G35" s="37"/>
      <c r="H35" s="73">
        <f t="shared" si="0"/>
        <v>0</v>
      </c>
      <c r="I35" s="37"/>
      <c r="J35" s="6"/>
      <c r="K35" s="8"/>
    </row>
    <row r="36" spans="1:11" ht="18.95" customHeight="1" x14ac:dyDescent="0.25">
      <c r="A36" s="4"/>
      <c r="B36" s="5"/>
      <c r="C36" s="37"/>
      <c r="D36" s="37"/>
      <c r="E36" s="37"/>
      <c r="F36" s="37"/>
      <c r="G36" s="37"/>
      <c r="H36" s="73">
        <f t="shared" si="0"/>
        <v>0</v>
      </c>
      <c r="I36" s="37"/>
      <c r="J36" s="6"/>
      <c r="K36" s="8"/>
    </row>
    <row r="37" spans="1:11" ht="18.95" customHeight="1" x14ac:dyDescent="0.25">
      <c r="A37" s="4"/>
      <c r="B37" s="5"/>
      <c r="C37" s="37"/>
      <c r="D37" s="37"/>
      <c r="E37" s="37"/>
      <c r="F37" s="37"/>
      <c r="G37" s="37"/>
      <c r="H37" s="73">
        <f t="shared" si="0"/>
        <v>0</v>
      </c>
      <c r="I37" s="37"/>
      <c r="J37" s="6"/>
      <c r="K37" s="8"/>
    </row>
    <row r="38" spans="1:11" ht="18.95" customHeight="1" x14ac:dyDescent="0.25">
      <c r="A38" s="4"/>
      <c r="B38" s="5"/>
      <c r="C38" s="37"/>
      <c r="D38" s="37"/>
      <c r="E38" s="37"/>
      <c r="F38" s="37"/>
      <c r="G38" s="37"/>
      <c r="H38" s="73">
        <f t="shared" si="0"/>
        <v>0</v>
      </c>
      <c r="I38" s="37"/>
      <c r="J38" s="6"/>
      <c r="K38" s="8"/>
    </row>
    <row r="39" spans="1:11" ht="18.95" customHeight="1" x14ac:dyDescent="0.25">
      <c r="A39" s="4"/>
      <c r="B39" s="5"/>
      <c r="C39" s="37"/>
      <c r="D39" s="37"/>
      <c r="E39" s="37"/>
      <c r="F39" s="37"/>
      <c r="G39" s="37"/>
      <c r="H39" s="73">
        <f t="shared" si="0"/>
        <v>0</v>
      </c>
      <c r="I39" s="37"/>
      <c r="J39" s="6"/>
      <c r="K39" s="8"/>
    </row>
    <row r="40" spans="1:11" ht="18.95" customHeight="1" x14ac:dyDescent="0.25">
      <c r="A40" s="4"/>
      <c r="B40" s="5"/>
      <c r="C40" s="37"/>
      <c r="D40" s="37"/>
      <c r="E40" s="37"/>
      <c r="F40" s="37"/>
      <c r="G40" s="37"/>
      <c r="H40" s="73">
        <f t="shared" si="0"/>
        <v>0</v>
      </c>
      <c r="I40" s="37"/>
      <c r="J40" s="6"/>
      <c r="K40" s="8"/>
    </row>
    <row r="41" spans="1:11" ht="18.95" customHeight="1" x14ac:dyDescent="0.25">
      <c r="A41" s="4"/>
      <c r="B41" s="5"/>
      <c r="C41" s="37"/>
      <c r="D41" s="37"/>
      <c r="E41" s="37"/>
      <c r="F41" s="37"/>
      <c r="G41" s="37"/>
      <c r="H41" s="73">
        <f t="shared" si="0"/>
        <v>0</v>
      </c>
      <c r="I41" s="37"/>
      <c r="J41" s="6"/>
      <c r="K41" s="8"/>
    </row>
    <row r="42" spans="1:11" ht="18.95" customHeight="1" x14ac:dyDescent="0.25">
      <c r="A42" s="4"/>
      <c r="B42" s="5"/>
      <c r="C42" s="37"/>
      <c r="D42" s="37"/>
      <c r="E42" s="37"/>
      <c r="F42" s="37"/>
      <c r="G42" s="37"/>
      <c r="H42" s="73">
        <f t="shared" si="0"/>
        <v>0</v>
      </c>
      <c r="I42" s="37"/>
      <c r="J42" s="6"/>
      <c r="K42" s="8"/>
    </row>
    <row r="43" spans="1:11" ht="18.95" customHeight="1" thickBot="1" x14ac:dyDescent="0.3">
      <c r="A43" s="133" t="s">
        <v>74</v>
      </c>
      <c r="B43" s="134"/>
      <c r="C43" s="74">
        <f t="shared" ref="C43:H43" si="1">SUM(C12:C42)</f>
        <v>0</v>
      </c>
      <c r="D43" s="74">
        <f t="shared" si="1"/>
        <v>0</v>
      </c>
      <c r="E43" s="74">
        <f t="shared" si="1"/>
        <v>0</v>
      </c>
      <c r="F43" s="74">
        <f t="shared" si="1"/>
        <v>0</v>
      </c>
      <c r="G43" s="74">
        <f t="shared" si="1"/>
        <v>0</v>
      </c>
      <c r="H43" s="74">
        <f t="shared" si="1"/>
        <v>0</v>
      </c>
      <c r="I43" s="74"/>
      <c r="J43" s="75"/>
      <c r="K43" s="76"/>
    </row>
    <row r="44" spans="1:11" ht="18.95" customHeight="1" x14ac:dyDescent="0.25">
      <c r="A44" s="130" t="s">
        <v>141</v>
      </c>
      <c r="B44" s="131"/>
      <c r="C44" s="131"/>
      <c r="D44" s="131"/>
      <c r="E44" s="131"/>
      <c r="F44" s="131"/>
      <c r="G44" s="131"/>
      <c r="H44" s="131"/>
      <c r="I44" s="131"/>
      <c r="J44" s="131"/>
      <c r="K44" s="131"/>
    </row>
    <row r="45" spans="1:11" ht="13.5" customHeight="1" x14ac:dyDescent="0.25">
      <c r="A45" s="132"/>
      <c r="B45" s="132"/>
      <c r="C45" s="132"/>
      <c r="D45" s="132"/>
      <c r="E45" s="132"/>
      <c r="F45" s="132"/>
      <c r="G45" s="132"/>
      <c r="H45" s="132"/>
      <c r="I45" s="132"/>
      <c r="J45" s="132"/>
      <c r="K45" s="132"/>
    </row>
    <row r="46" spans="1:11" ht="18.95" customHeight="1" x14ac:dyDescent="0.25">
      <c r="A46" s="78" t="s">
        <v>121</v>
      </c>
    </row>
    <row r="47" spans="1:11" ht="18.95" customHeight="1" x14ac:dyDescent="0.25"/>
    <row r="48" spans="1:11" ht="18.95" customHeight="1" x14ac:dyDescent="0.25">
      <c r="A48" s="11"/>
      <c r="B48" s="11"/>
      <c r="C48" s="11"/>
      <c r="D48" s="11"/>
      <c r="E48" s="11"/>
      <c r="F48" s="11"/>
      <c r="G48" s="11"/>
      <c r="H48" s="11"/>
      <c r="I48" s="11"/>
      <c r="J48" s="11"/>
      <c r="K48" s="11"/>
    </row>
    <row r="49" spans="1:11" ht="18.95" customHeight="1" x14ac:dyDescent="0.25"/>
    <row r="50" spans="1:11" ht="18.95" customHeight="1" x14ac:dyDescent="0.25">
      <c r="A50" s="114" t="s">
        <v>138</v>
      </c>
      <c r="B50" s="114"/>
      <c r="C50" s="114"/>
      <c r="D50" s="114"/>
      <c r="E50" s="114"/>
      <c r="F50" s="114"/>
      <c r="G50" s="114"/>
      <c r="H50" s="114"/>
      <c r="I50" s="114"/>
      <c r="J50" s="114"/>
      <c r="K50" s="114"/>
    </row>
  </sheetData>
  <sheetProtection password="CDAF" sheet="1" objects="1" scenarios="1"/>
  <mergeCells count="11">
    <mergeCell ref="A3:K3"/>
    <mergeCell ref="A4:K4"/>
    <mergeCell ref="A5:L5"/>
    <mergeCell ref="B7:K7"/>
    <mergeCell ref="A50:K50"/>
    <mergeCell ref="B8:K8"/>
    <mergeCell ref="D10:E10"/>
    <mergeCell ref="F10:G10"/>
    <mergeCell ref="J10:J11"/>
    <mergeCell ref="A43:B43"/>
    <mergeCell ref="A44:K45"/>
  </mergeCells>
  <phoneticPr fontId="0" type="noConversion"/>
  <pageMargins left="0.75" right="0.75" top="1" bottom="1" header="0" footer="0"/>
  <pageSetup paperSize="9" scale="53"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0"/>
  <sheetViews>
    <sheetView zoomScale="75" workbookViewId="0">
      <pane ySplit="11" topLeftCell="A12" activePane="bottomLeft" state="frozen"/>
      <selection activeCell="A4" sqref="A4:IV4"/>
      <selection pane="bottomLeft" activeCell="F16" sqref="F16"/>
    </sheetView>
  </sheetViews>
  <sheetFormatPr baseColWidth="10" defaultColWidth="0" defaultRowHeight="0" customHeight="1" zeroHeight="1" x14ac:dyDescent="0.25"/>
  <cols>
    <col min="1" max="1" width="13.28515625" style="9" customWidth="1"/>
    <col min="2" max="2" width="13.140625" style="9" customWidth="1"/>
    <col min="3" max="3" width="19.7109375" style="9" customWidth="1"/>
    <col min="4" max="4" width="25" style="9" customWidth="1"/>
    <col min="5" max="5" width="26.7109375" style="9" customWidth="1"/>
    <col min="6" max="6" width="19.7109375" style="9" customWidth="1"/>
    <col min="7" max="7" width="17.5703125" style="9" customWidth="1"/>
    <col min="8" max="8" width="24.42578125" style="9" customWidth="1"/>
    <col min="9" max="9" width="6" style="9" bestFit="1" customWidth="1"/>
    <col min="10" max="10" width="57.7109375" style="9" customWidth="1"/>
    <col min="11" max="11" width="31.7109375" style="9" customWidth="1"/>
    <col min="12" max="12" width="0.5703125" style="9" customWidth="1"/>
    <col min="13" max="14" width="14.85546875" style="9" hidden="1" customWidth="1"/>
    <col min="15" max="15" width="2.5703125" style="9" hidden="1" customWidth="1"/>
    <col min="16" max="16384" width="11.42578125" style="9" hidden="1"/>
  </cols>
  <sheetData>
    <row r="1" spans="1:11" ht="18.95" customHeight="1" x14ac:dyDescent="0.25">
      <c r="A1" s="40" t="e">
        <f>+'Datos Generales'!L2</f>
        <v>#VALUE!</v>
      </c>
      <c r="K1" s="11" t="str">
        <f>+Resumen!D1</f>
        <v>CUADRO 7.1</v>
      </c>
    </row>
    <row r="2" spans="1:11" ht="18.95" customHeight="1" x14ac:dyDescent="0.25">
      <c r="K2" s="11" t="s">
        <v>122</v>
      </c>
    </row>
    <row r="3" spans="1:11" ht="18.95" customHeight="1" x14ac:dyDescent="0.25">
      <c r="A3" s="115" t="str">
        <f>+Resumen!A3</f>
        <v>DETALLE DE CRÉDITOS Y DEUDAS CON ORGANISMOS DE LA ADMINISTRACIÓN NACIONAL</v>
      </c>
      <c r="B3" s="115"/>
      <c r="C3" s="115"/>
      <c r="D3" s="115"/>
      <c r="E3" s="115"/>
      <c r="F3" s="115"/>
      <c r="G3" s="115"/>
      <c r="H3" s="115"/>
      <c r="I3" s="115"/>
      <c r="J3" s="115"/>
      <c r="K3" s="115"/>
    </row>
    <row r="4" spans="1:11" ht="18.95" customHeight="1" x14ac:dyDescent="0.25">
      <c r="A4" s="114" t="str">
        <f>+Resumen!A4</f>
        <v>EJERCICIO FISCAL : 2023</v>
      </c>
      <c r="B4" s="114"/>
      <c r="C4" s="114"/>
      <c r="D4" s="114"/>
      <c r="E4" s="114"/>
      <c r="F4" s="114"/>
      <c r="G4" s="114"/>
      <c r="H4" s="114"/>
      <c r="I4" s="114"/>
      <c r="J4" s="114"/>
      <c r="K4" s="114"/>
    </row>
    <row r="5" spans="1:11" ht="18.95" customHeight="1" x14ac:dyDescent="0.25">
      <c r="A5" s="114" t="s">
        <v>243</v>
      </c>
      <c r="B5" s="114"/>
      <c r="C5" s="114"/>
      <c r="D5" s="114"/>
      <c r="E5" s="114"/>
      <c r="F5" s="114"/>
      <c r="G5" s="114"/>
      <c r="H5" s="114"/>
      <c r="I5" s="114"/>
      <c r="J5" s="114"/>
      <c r="K5" s="114"/>
    </row>
    <row r="6" spans="1:11" ht="18.95" customHeight="1" thickBot="1" x14ac:dyDescent="0.3"/>
    <row r="7" spans="1:11" ht="18.95" customHeight="1" thickBot="1" x14ac:dyDescent="0.3">
      <c r="A7" s="12" t="s">
        <v>80</v>
      </c>
      <c r="B7" s="138" t="s">
        <v>81</v>
      </c>
      <c r="C7" s="139"/>
      <c r="D7" s="139"/>
      <c r="E7" s="139"/>
      <c r="F7" s="139"/>
      <c r="G7" s="139"/>
      <c r="H7" s="139"/>
      <c r="I7" s="139"/>
      <c r="J7" s="139"/>
      <c r="K7" s="140"/>
    </row>
    <row r="8" spans="1:11" ht="18.95" customHeight="1" thickBot="1" x14ac:dyDescent="0.3">
      <c r="A8" s="13" t="str">
        <f>+Resumen!A8</f>
        <v>xxx</v>
      </c>
      <c r="B8" s="135" t="str">
        <f>+Resumen!B8</f>
        <v>Servicio Administrativo Financiero</v>
      </c>
      <c r="C8" s="136"/>
      <c r="D8" s="136"/>
      <c r="E8" s="136"/>
      <c r="F8" s="136"/>
      <c r="G8" s="136"/>
      <c r="H8" s="136"/>
      <c r="I8" s="136"/>
      <c r="J8" s="136"/>
      <c r="K8" s="137"/>
    </row>
    <row r="9" spans="1:11" ht="18.95" customHeight="1" thickBot="1" x14ac:dyDescent="0.3"/>
    <row r="10" spans="1:11" ht="18.95" customHeight="1" thickBot="1" x14ac:dyDescent="0.3">
      <c r="A10" s="27" t="s">
        <v>7</v>
      </c>
      <c r="B10" s="27" t="s">
        <v>3</v>
      </c>
      <c r="C10" s="18" t="s">
        <v>75</v>
      </c>
      <c r="D10" s="121" t="s">
        <v>136</v>
      </c>
      <c r="E10" s="122"/>
      <c r="F10" s="121" t="s">
        <v>137</v>
      </c>
      <c r="G10" s="122"/>
      <c r="H10" s="18" t="s">
        <v>75</v>
      </c>
      <c r="I10" s="80" t="s">
        <v>139</v>
      </c>
      <c r="J10" s="27" t="s">
        <v>0</v>
      </c>
      <c r="K10" s="28" t="s">
        <v>1</v>
      </c>
    </row>
    <row r="11" spans="1:11" ht="18.95" customHeight="1" thickBot="1" x14ac:dyDescent="0.3">
      <c r="A11" s="29" t="s">
        <v>5</v>
      </c>
      <c r="B11" s="29" t="s">
        <v>4</v>
      </c>
      <c r="C11" s="30" t="s">
        <v>76</v>
      </c>
      <c r="D11" s="17" t="s">
        <v>77</v>
      </c>
      <c r="E11" s="17" t="s">
        <v>78</v>
      </c>
      <c r="F11" s="17" t="s">
        <v>77</v>
      </c>
      <c r="G11" s="17" t="s">
        <v>78</v>
      </c>
      <c r="H11" s="30" t="s">
        <v>79</v>
      </c>
      <c r="I11" s="81" t="s">
        <v>140</v>
      </c>
      <c r="J11" s="29"/>
      <c r="K11" s="31" t="s">
        <v>2</v>
      </c>
    </row>
    <row r="12" spans="1:11" ht="18.95" customHeight="1" x14ac:dyDescent="0.25">
      <c r="A12" s="1"/>
      <c r="B12" s="2"/>
      <c r="C12" s="36"/>
      <c r="D12" s="36"/>
      <c r="E12" s="85"/>
      <c r="F12" s="36"/>
      <c r="G12" s="36"/>
      <c r="H12" s="72">
        <f>+C12+D12-E12+F12-G12</f>
        <v>0</v>
      </c>
      <c r="I12" s="36"/>
      <c r="J12" s="6"/>
      <c r="K12" s="8"/>
    </row>
    <row r="13" spans="1:11" ht="18.95" customHeight="1" x14ac:dyDescent="0.25">
      <c r="A13" s="4"/>
      <c r="B13" s="5"/>
      <c r="C13" s="37"/>
      <c r="D13" s="37"/>
      <c r="E13" s="37"/>
      <c r="F13" s="37"/>
      <c r="G13" s="37"/>
      <c r="H13" s="73">
        <f>+C13+D13-E13+F13-G13</f>
        <v>0</v>
      </c>
      <c r="I13" s="37"/>
      <c r="J13" s="6"/>
      <c r="K13" s="8"/>
    </row>
    <row r="14" spans="1:11" ht="18.95" customHeight="1" x14ac:dyDescent="0.25">
      <c r="A14" s="4"/>
      <c r="B14" s="5"/>
      <c r="C14" s="37"/>
      <c r="D14" s="37"/>
      <c r="E14" s="86"/>
      <c r="F14" s="37"/>
      <c r="G14" s="37"/>
      <c r="H14" s="73">
        <f t="shared" ref="H14:H42" si="0">+C14+D14-E14+F14-G14</f>
        <v>0</v>
      </c>
      <c r="I14" s="37"/>
      <c r="J14" s="6"/>
      <c r="K14" s="8"/>
    </row>
    <row r="15" spans="1:11" ht="18.95" customHeight="1" x14ac:dyDescent="0.25">
      <c r="A15" s="4"/>
      <c r="B15" s="5"/>
      <c r="C15" s="37"/>
      <c r="D15" s="37"/>
      <c r="E15" s="86"/>
      <c r="F15" s="37"/>
      <c r="G15" s="37"/>
      <c r="H15" s="73">
        <f t="shared" si="0"/>
        <v>0</v>
      </c>
      <c r="I15" s="37"/>
      <c r="J15" s="6"/>
      <c r="K15" s="8"/>
    </row>
    <row r="16" spans="1:11" ht="18.95" customHeight="1" x14ac:dyDescent="0.25">
      <c r="A16" s="4"/>
      <c r="B16" s="5"/>
      <c r="C16" s="37"/>
      <c r="D16" s="37"/>
      <c r="E16" s="86"/>
      <c r="F16" s="37"/>
      <c r="G16" s="37"/>
      <c r="H16" s="73">
        <f t="shared" si="0"/>
        <v>0</v>
      </c>
      <c r="I16" s="37"/>
      <c r="J16" s="6"/>
      <c r="K16" s="8"/>
    </row>
    <row r="17" spans="1:11" ht="18.95" customHeight="1" x14ac:dyDescent="0.25">
      <c r="A17" s="4"/>
      <c r="B17" s="5"/>
      <c r="C17" s="37"/>
      <c r="D17" s="37"/>
      <c r="E17" s="86"/>
      <c r="F17" s="37"/>
      <c r="G17" s="37"/>
      <c r="H17" s="73">
        <f t="shared" si="0"/>
        <v>0</v>
      </c>
      <c r="I17" s="37"/>
      <c r="J17" s="6"/>
      <c r="K17" s="8"/>
    </row>
    <row r="18" spans="1:11" ht="18.95" customHeight="1" x14ac:dyDescent="0.25">
      <c r="A18" s="4"/>
      <c r="B18" s="5"/>
      <c r="C18" s="37"/>
      <c r="D18" s="37"/>
      <c r="E18" s="86"/>
      <c r="F18" s="37"/>
      <c r="G18" s="37"/>
      <c r="H18" s="73">
        <f t="shared" si="0"/>
        <v>0</v>
      </c>
      <c r="I18" s="37"/>
      <c r="J18" s="6"/>
      <c r="K18" s="8"/>
    </row>
    <row r="19" spans="1:11" ht="18.95" customHeight="1" x14ac:dyDescent="0.25">
      <c r="A19" s="4"/>
      <c r="B19" s="5"/>
      <c r="C19" s="37"/>
      <c r="D19" s="37"/>
      <c r="E19" s="86"/>
      <c r="F19" s="37"/>
      <c r="G19" s="37"/>
      <c r="H19" s="73">
        <f t="shared" si="0"/>
        <v>0</v>
      </c>
      <c r="I19" s="37"/>
      <c r="J19" s="6"/>
      <c r="K19" s="8"/>
    </row>
    <row r="20" spans="1:11" ht="18.95" customHeight="1" x14ac:dyDescent="0.25">
      <c r="A20" s="4"/>
      <c r="B20" s="5"/>
      <c r="C20" s="37"/>
      <c r="D20" s="37"/>
      <c r="E20" s="37"/>
      <c r="F20" s="37"/>
      <c r="G20" s="37"/>
      <c r="H20" s="73">
        <f t="shared" si="0"/>
        <v>0</v>
      </c>
      <c r="I20" s="37"/>
      <c r="J20" s="6"/>
      <c r="K20" s="8"/>
    </row>
    <row r="21" spans="1:11" ht="18.95" customHeight="1" x14ac:dyDescent="0.25">
      <c r="A21" s="4"/>
      <c r="B21" s="5"/>
      <c r="C21" s="37"/>
      <c r="D21" s="37"/>
      <c r="E21" s="86"/>
      <c r="F21" s="37"/>
      <c r="G21" s="37"/>
      <c r="H21" s="73">
        <f t="shared" si="0"/>
        <v>0</v>
      </c>
      <c r="I21" s="37"/>
      <c r="J21" s="6"/>
      <c r="K21" s="8"/>
    </row>
    <row r="22" spans="1:11" ht="18.95" customHeight="1" x14ac:dyDescent="0.25">
      <c r="A22" s="4"/>
      <c r="B22" s="5"/>
      <c r="C22" s="37"/>
      <c r="D22" s="37"/>
      <c r="E22" s="86"/>
      <c r="F22" s="37"/>
      <c r="G22" s="37"/>
      <c r="H22" s="73">
        <f t="shared" si="0"/>
        <v>0</v>
      </c>
      <c r="I22" s="37"/>
      <c r="J22" s="6"/>
      <c r="K22" s="8"/>
    </row>
    <row r="23" spans="1:11" ht="18.95" customHeight="1" x14ac:dyDescent="0.25">
      <c r="A23" s="4"/>
      <c r="B23" s="5"/>
      <c r="C23" s="37"/>
      <c r="D23" s="37"/>
      <c r="E23" s="86"/>
      <c r="F23" s="37"/>
      <c r="G23" s="37"/>
      <c r="H23" s="73">
        <f t="shared" si="0"/>
        <v>0</v>
      </c>
      <c r="I23" s="37"/>
      <c r="J23" s="6"/>
      <c r="K23" s="8"/>
    </row>
    <row r="24" spans="1:11" ht="18.95" customHeight="1" x14ac:dyDescent="0.25">
      <c r="A24" s="4"/>
      <c r="B24" s="5"/>
      <c r="C24" s="37"/>
      <c r="D24" s="37"/>
      <c r="E24" s="37"/>
      <c r="F24" s="37"/>
      <c r="G24" s="37"/>
      <c r="H24" s="73">
        <f t="shared" si="0"/>
        <v>0</v>
      </c>
      <c r="I24" s="37"/>
      <c r="J24" s="6"/>
      <c r="K24" s="8"/>
    </row>
    <row r="25" spans="1:11" ht="18.95" customHeight="1" x14ac:dyDescent="0.25">
      <c r="A25" s="4"/>
      <c r="B25" s="5"/>
      <c r="C25" s="37"/>
      <c r="D25" s="37"/>
      <c r="E25" s="86"/>
      <c r="F25" s="37"/>
      <c r="G25" s="37"/>
      <c r="H25" s="73">
        <f t="shared" si="0"/>
        <v>0</v>
      </c>
      <c r="I25" s="37"/>
      <c r="J25" s="6"/>
      <c r="K25" s="8"/>
    </row>
    <row r="26" spans="1:11" ht="18.95" customHeight="1" x14ac:dyDescent="0.25">
      <c r="A26" s="4"/>
      <c r="B26" s="5"/>
      <c r="C26" s="37"/>
      <c r="D26" s="37"/>
      <c r="E26" s="86"/>
      <c r="F26" s="37"/>
      <c r="G26" s="37"/>
      <c r="H26" s="73">
        <f t="shared" si="0"/>
        <v>0</v>
      </c>
      <c r="I26" s="37"/>
      <c r="J26" s="6"/>
      <c r="K26" s="8"/>
    </row>
    <row r="27" spans="1:11" ht="18.95" customHeight="1" x14ac:dyDescent="0.25">
      <c r="A27" s="4"/>
      <c r="B27" s="5"/>
      <c r="C27" s="37"/>
      <c r="D27" s="37"/>
      <c r="E27" s="86"/>
      <c r="F27" s="37"/>
      <c r="G27" s="37"/>
      <c r="H27" s="73">
        <f t="shared" si="0"/>
        <v>0</v>
      </c>
      <c r="I27" s="37"/>
      <c r="J27" s="6"/>
      <c r="K27" s="8"/>
    </row>
    <row r="28" spans="1:11" ht="18.95" customHeight="1" x14ac:dyDescent="0.25">
      <c r="A28" s="4"/>
      <c r="B28" s="5"/>
      <c r="C28" s="37"/>
      <c r="D28" s="37"/>
      <c r="E28" s="86"/>
      <c r="F28" s="37"/>
      <c r="G28" s="37"/>
      <c r="H28" s="73">
        <f t="shared" si="0"/>
        <v>0</v>
      </c>
      <c r="I28" s="37"/>
      <c r="J28" s="6"/>
      <c r="K28" s="8"/>
    </row>
    <row r="29" spans="1:11" ht="18.95" customHeight="1" x14ac:dyDescent="0.25">
      <c r="A29" s="4"/>
      <c r="B29" s="5"/>
      <c r="C29" s="37"/>
      <c r="D29" s="37"/>
      <c r="E29" s="86"/>
      <c r="F29" s="37"/>
      <c r="G29" s="37"/>
      <c r="H29" s="73">
        <f t="shared" si="0"/>
        <v>0</v>
      </c>
      <c r="I29" s="37"/>
      <c r="J29" s="6"/>
      <c r="K29" s="8"/>
    </row>
    <row r="30" spans="1:11" ht="18.95" customHeight="1" x14ac:dyDescent="0.25">
      <c r="A30" s="4"/>
      <c r="B30" s="5"/>
      <c r="C30" s="37"/>
      <c r="D30" s="37"/>
      <c r="E30" s="86"/>
      <c r="F30" s="37"/>
      <c r="G30" s="37"/>
      <c r="H30" s="73">
        <f t="shared" si="0"/>
        <v>0</v>
      </c>
      <c r="I30" s="37"/>
      <c r="J30" s="6"/>
      <c r="K30" s="8"/>
    </row>
    <row r="31" spans="1:11" ht="18.95" customHeight="1" x14ac:dyDescent="0.25">
      <c r="A31" s="4"/>
      <c r="B31" s="5"/>
      <c r="C31" s="37"/>
      <c r="D31" s="37"/>
      <c r="E31" s="86"/>
      <c r="F31" s="37"/>
      <c r="G31" s="37"/>
      <c r="H31" s="73">
        <f t="shared" si="0"/>
        <v>0</v>
      </c>
      <c r="I31" s="37"/>
      <c r="J31" s="6"/>
      <c r="K31" s="8"/>
    </row>
    <row r="32" spans="1:11" ht="18.95" customHeight="1" x14ac:dyDescent="0.25">
      <c r="A32" s="4"/>
      <c r="B32" s="5"/>
      <c r="C32" s="37"/>
      <c r="D32" s="37"/>
      <c r="E32" s="86"/>
      <c r="F32" s="37"/>
      <c r="G32" s="37"/>
      <c r="H32" s="73">
        <f t="shared" si="0"/>
        <v>0</v>
      </c>
      <c r="I32" s="37"/>
      <c r="J32" s="6"/>
      <c r="K32" s="8"/>
    </row>
    <row r="33" spans="1:11" ht="18.95" customHeight="1" x14ac:dyDescent="0.25">
      <c r="A33" s="4"/>
      <c r="B33" s="5"/>
      <c r="C33" s="37"/>
      <c r="D33" s="37"/>
      <c r="E33" s="86"/>
      <c r="F33" s="37"/>
      <c r="G33" s="37"/>
      <c r="H33" s="73">
        <f t="shared" si="0"/>
        <v>0</v>
      </c>
      <c r="I33" s="37"/>
      <c r="J33" s="6"/>
      <c r="K33" s="8"/>
    </row>
    <row r="34" spans="1:11" ht="18.95" customHeight="1" x14ac:dyDescent="0.25">
      <c r="A34" s="4"/>
      <c r="B34" s="5"/>
      <c r="C34" s="37"/>
      <c r="D34" s="37"/>
      <c r="E34" s="37"/>
      <c r="F34" s="37"/>
      <c r="G34" s="37"/>
      <c r="H34" s="73">
        <f t="shared" si="0"/>
        <v>0</v>
      </c>
      <c r="I34" s="37"/>
      <c r="J34" s="6"/>
      <c r="K34" s="8"/>
    </row>
    <row r="35" spans="1:11" ht="18.95" customHeight="1" x14ac:dyDescent="0.25">
      <c r="A35" s="4"/>
      <c r="B35" s="5"/>
      <c r="C35" s="37"/>
      <c r="D35" s="37"/>
      <c r="E35" s="86"/>
      <c r="F35" s="37"/>
      <c r="G35" s="37"/>
      <c r="H35" s="73">
        <f t="shared" si="0"/>
        <v>0</v>
      </c>
      <c r="I35" s="37"/>
      <c r="J35" s="6"/>
      <c r="K35" s="8"/>
    </row>
    <row r="36" spans="1:11" ht="18.95" customHeight="1" x14ac:dyDescent="0.25">
      <c r="A36" s="4"/>
      <c r="B36" s="5"/>
      <c r="C36" s="37"/>
      <c r="D36" s="37"/>
      <c r="E36" s="37"/>
      <c r="F36" s="37"/>
      <c r="G36" s="37"/>
      <c r="H36" s="73">
        <f t="shared" si="0"/>
        <v>0</v>
      </c>
      <c r="I36" s="37"/>
      <c r="J36" s="6"/>
      <c r="K36" s="8"/>
    </row>
    <row r="37" spans="1:11" ht="18.95" customHeight="1" x14ac:dyDescent="0.25">
      <c r="A37" s="4"/>
      <c r="B37" s="5"/>
      <c r="C37" s="37"/>
      <c r="D37" s="37"/>
      <c r="E37" s="86"/>
      <c r="F37" s="37"/>
      <c r="G37" s="37"/>
      <c r="H37" s="73">
        <f t="shared" si="0"/>
        <v>0</v>
      </c>
      <c r="I37" s="37"/>
      <c r="J37" s="6"/>
      <c r="K37" s="8"/>
    </row>
    <row r="38" spans="1:11" ht="18.95" customHeight="1" x14ac:dyDescent="0.25">
      <c r="A38" s="4"/>
      <c r="B38" s="5"/>
      <c r="C38" s="37"/>
      <c r="D38" s="37"/>
      <c r="E38" s="86"/>
      <c r="F38" s="37"/>
      <c r="G38" s="37"/>
      <c r="H38" s="73">
        <f t="shared" si="0"/>
        <v>0</v>
      </c>
      <c r="I38" s="37"/>
      <c r="J38" s="6"/>
      <c r="K38" s="8"/>
    </row>
    <row r="39" spans="1:11" ht="18.95" customHeight="1" x14ac:dyDescent="0.25">
      <c r="A39" s="4"/>
      <c r="B39" s="5"/>
      <c r="C39" s="37"/>
      <c r="D39" s="37"/>
      <c r="E39" s="37"/>
      <c r="F39" s="37"/>
      <c r="G39" s="37"/>
      <c r="H39" s="73">
        <f t="shared" si="0"/>
        <v>0</v>
      </c>
      <c r="I39" s="37"/>
      <c r="J39" s="6"/>
      <c r="K39" s="8"/>
    </row>
    <row r="40" spans="1:11" ht="18.95" customHeight="1" x14ac:dyDescent="0.25">
      <c r="A40" s="4"/>
      <c r="B40" s="5"/>
      <c r="C40" s="37"/>
      <c r="D40" s="37"/>
      <c r="E40" s="86"/>
      <c r="F40" s="37"/>
      <c r="G40" s="37"/>
      <c r="H40" s="73">
        <f t="shared" si="0"/>
        <v>0</v>
      </c>
      <c r="I40" s="37"/>
      <c r="J40" s="6"/>
      <c r="K40" s="8"/>
    </row>
    <row r="41" spans="1:11" ht="18.95" customHeight="1" x14ac:dyDescent="0.25">
      <c r="A41" s="4"/>
      <c r="B41" s="5"/>
      <c r="C41" s="37"/>
      <c r="D41" s="37"/>
      <c r="E41" s="86"/>
      <c r="F41" s="37"/>
      <c r="G41" s="37"/>
      <c r="H41" s="73">
        <f t="shared" si="0"/>
        <v>0</v>
      </c>
      <c r="I41" s="37"/>
      <c r="J41" s="6"/>
      <c r="K41" s="8"/>
    </row>
    <row r="42" spans="1:11" ht="18.95" customHeight="1" x14ac:dyDescent="0.25">
      <c r="A42" s="4"/>
      <c r="B42" s="5"/>
      <c r="C42" s="37"/>
      <c r="D42" s="37"/>
      <c r="E42" s="86"/>
      <c r="F42" s="37"/>
      <c r="G42" s="37"/>
      <c r="H42" s="73">
        <f t="shared" si="0"/>
        <v>0</v>
      </c>
      <c r="I42" s="37"/>
      <c r="J42" s="6"/>
      <c r="K42" s="8"/>
    </row>
    <row r="43" spans="1:11" ht="18.95" customHeight="1" thickBot="1" x14ac:dyDescent="0.3">
      <c r="A43" s="133" t="str">
        <f>+IF(+SUM(Deudas2!C13:H42)=0,"TOTALES","SUBTOTAL")</f>
        <v>TOTALES</v>
      </c>
      <c r="B43" s="134"/>
      <c r="C43" s="74">
        <f t="shared" ref="C43:H43" si="1">SUM(C12:C42)</f>
        <v>0</v>
      </c>
      <c r="D43" s="74">
        <f t="shared" si="1"/>
        <v>0</v>
      </c>
      <c r="E43" s="74">
        <f t="shared" si="1"/>
        <v>0</v>
      </c>
      <c r="F43" s="74">
        <f t="shared" si="1"/>
        <v>0</v>
      </c>
      <c r="G43" s="74">
        <f t="shared" si="1"/>
        <v>0</v>
      </c>
      <c r="H43" s="74">
        <f t="shared" si="1"/>
        <v>0</v>
      </c>
      <c r="I43" s="74"/>
      <c r="J43" s="75"/>
      <c r="K43" s="76"/>
    </row>
    <row r="44" spans="1:11" ht="18.95" customHeight="1" x14ac:dyDescent="0.25">
      <c r="A44" s="130" t="s">
        <v>141</v>
      </c>
      <c r="B44" s="131"/>
      <c r="C44" s="131"/>
      <c r="D44" s="131"/>
      <c r="E44" s="131"/>
      <c r="F44" s="131"/>
      <c r="G44" s="131"/>
      <c r="H44" s="131"/>
      <c r="I44" s="131"/>
      <c r="J44" s="131"/>
      <c r="K44" s="131"/>
    </row>
    <row r="45" spans="1:11" ht="12.75" customHeight="1" x14ac:dyDescent="0.25">
      <c r="A45" s="132"/>
      <c r="B45" s="132"/>
      <c r="C45" s="132"/>
      <c r="D45" s="132"/>
      <c r="E45" s="132"/>
      <c r="F45" s="132"/>
      <c r="G45" s="132"/>
      <c r="H45" s="132"/>
      <c r="I45" s="132"/>
      <c r="J45" s="132"/>
      <c r="K45" s="132"/>
    </row>
    <row r="46" spans="1:11" ht="18.95" customHeight="1" x14ac:dyDescent="0.25">
      <c r="A46" s="78" t="s">
        <v>121</v>
      </c>
    </row>
    <row r="47" spans="1:11" ht="18.95" customHeight="1" x14ac:dyDescent="0.25"/>
    <row r="48" spans="1:11" ht="18.95" customHeight="1" x14ac:dyDescent="0.25">
      <c r="A48" s="11"/>
      <c r="B48" s="11"/>
      <c r="C48" s="11"/>
      <c r="D48" s="11"/>
      <c r="E48" s="11"/>
      <c r="F48" s="11"/>
      <c r="G48" s="11"/>
      <c r="H48" s="11"/>
      <c r="I48" s="11"/>
    </row>
    <row r="49" spans="1:11" ht="18.95" customHeight="1" x14ac:dyDescent="0.25">
      <c r="A49" s="114" t="s">
        <v>138</v>
      </c>
      <c r="B49" s="114"/>
      <c r="C49" s="114"/>
      <c r="D49" s="114"/>
      <c r="E49" s="114"/>
      <c r="F49" s="114"/>
      <c r="G49" s="114"/>
      <c r="H49" s="114"/>
      <c r="I49" s="114"/>
      <c r="J49" s="114"/>
      <c r="K49" s="114"/>
    </row>
    <row r="50" spans="1:11" ht="18.95" hidden="1" customHeight="1" x14ac:dyDescent="0.25"/>
  </sheetData>
  <sheetProtection password="B26E" sheet="1" objects="1" scenarios="1"/>
  <mergeCells count="10">
    <mergeCell ref="A49:K49"/>
    <mergeCell ref="A5:K5"/>
    <mergeCell ref="A43:B43"/>
    <mergeCell ref="A3:K3"/>
    <mergeCell ref="A4:K4"/>
    <mergeCell ref="D10:E10"/>
    <mergeCell ref="F10:G10"/>
    <mergeCell ref="B7:K7"/>
    <mergeCell ref="B8:K8"/>
    <mergeCell ref="A44:K45"/>
  </mergeCells>
  <phoneticPr fontId="0" type="noConversion"/>
  <printOptions horizontalCentered="1"/>
  <pageMargins left="0.39370078740157483" right="0.39370078740157483" top="0.4" bottom="0.39370078740157483" header="0" footer="0"/>
  <pageSetup paperSize="9" scale="50"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C242"/>
  <sheetViews>
    <sheetView view="pageBreakPreview" zoomScale="75" zoomScaleNormal="75" workbookViewId="0">
      <pane ySplit="11" topLeftCell="A12" activePane="bottomLeft" state="frozen"/>
      <selection activeCell="D22" sqref="D22"/>
      <selection pane="bottomLeft" activeCell="D20" sqref="D20"/>
    </sheetView>
  </sheetViews>
  <sheetFormatPr baseColWidth="10" defaultColWidth="1.7109375" defaultRowHeight="0" customHeight="1" zeroHeight="1" x14ac:dyDescent="0.25"/>
  <cols>
    <col min="1" max="1" width="13.28515625" style="9" customWidth="1"/>
    <col min="2" max="2" width="76.5703125" style="9" customWidth="1"/>
    <col min="3" max="4" width="30.7109375" style="9" customWidth="1"/>
    <col min="5" max="5" width="1.7109375" style="9" customWidth="1"/>
    <col min="6" max="6" width="14.5703125" style="9" customWidth="1"/>
    <col min="7" max="7" width="7" style="9" customWidth="1"/>
    <col min="8" max="8" width="11" style="9" customWidth="1"/>
    <col min="9" max="10" width="14.85546875" style="9" customWidth="1"/>
    <col min="11" max="11" width="2.5703125" style="9" customWidth="1"/>
    <col min="12" max="255" width="1.7109375" style="9" customWidth="1"/>
    <col min="256" max="16377" width="1.7109375" style="9"/>
    <col min="16378" max="16378" width="0.42578125" style="9" customWidth="1"/>
    <col min="16379" max="16383" width="1.7109375" style="9" hidden="1" customWidth="1"/>
    <col min="16384" max="16384" width="11.5703125" style="9" customWidth="1"/>
  </cols>
  <sheetData>
    <row r="1" spans="1:5" ht="18.95" customHeight="1" x14ac:dyDescent="0.25">
      <c r="A1" s="40" t="e">
        <f>+'Datos Generales'!L2</f>
        <v>#VALUE!</v>
      </c>
      <c r="D1" s="33" t="s">
        <v>164</v>
      </c>
    </row>
    <row r="2" spans="1:5" ht="18.95" customHeight="1" x14ac:dyDescent="0.25"/>
    <row r="3" spans="1:5" ht="18.95" customHeight="1" x14ac:dyDescent="0.25">
      <c r="A3" s="115" t="str">
        <f>+CONCATENATE('Datos Generales'!A3:I3," ",'Datos Generales'!A4:I4)</f>
        <v>DETALLE DE CRÉDITOS Y DEUDAS CON ORGANISMOS DE LA ADMINISTRACIÓN NACIONAL</v>
      </c>
      <c r="B3" s="115"/>
      <c r="C3" s="115"/>
      <c r="D3" s="115"/>
    </row>
    <row r="4" spans="1:5" ht="18.95" customHeight="1" x14ac:dyDescent="0.25">
      <c r="A4" s="114" t="str">
        <f>CONCATENATE(+'Datos Generales'!D5," ",+'Datos Generales'!F5)</f>
        <v>EJERCICIO FISCAL : 2023</v>
      </c>
      <c r="B4" s="114"/>
      <c r="C4" s="114"/>
      <c r="D4" s="114"/>
    </row>
    <row r="5" spans="1:5" ht="18.95" customHeight="1" x14ac:dyDescent="0.25">
      <c r="A5" s="114" t="s">
        <v>242</v>
      </c>
      <c r="B5" s="114"/>
      <c r="C5" s="114"/>
      <c r="D5" s="114"/>
    </row>
    <row r="6" spans="1:5" ht="18.95" customHeight="1" thickBot="1" x14ac:dyDescent="0.3"/>
    <row r="7" spans="1:5" ht="18.95" customHeight="1" x14ac:dyDescent="0.25">
      <c r="A7" s="12" t="s">
        <v>80</v>
      </c>
      <c r="B7" s="118" t="s">
        <v>81</v>
      </c>
      <c r="C7" s="119"/>
      <c r="D7" s="120"/>
    </row>
    <row r="8" spans="1:5" ht="18.95" customHeight="1" thickBot="1" x14ac:dyDescent="0.3">
      <c r="A8" s="13" t="str">
        <f>+'Datos Generales'!C12</f>
        <v>xxx</v>
      </c>
      <c r="B8" s="66" t="str">
        <f>+'Datos Generales'!C14</f>
        <v>Servicio Administrativo Financiero</v>
      </c>
      <c r="C8" s="14"/>
      <c r="D8" s="15"/>
    </row>
    <row r="9" spans="1:5" ht="18.95" customHeight="1" thickBot="1" x14ac:dyDescent="0.3">
      <c r="E9" s="16"/>
    </row>
    <row r="10" spans="1:5" ht="18.95" customHeight="1" x14ac:dyDescent="0.25">
      <c r="A10" s="27" t="s">
        <v>7</v>
      </c>
      <c r="B10" s="116" t="s">
        <v>6</v>
      </c>
      <c r="C10" s="116" t="s">
        <v>8</v>
      </c>
      <c r="D10" s="116" t="s">
        <v>9</v>
      </c>
      <c r="E10" s="16"/>
    </row>
    <row r="11" spans="1:5" ht="18.95" customHeight="1" x14ac:dyDescent="0.25">
      <c r="A11" s="96" t="s">
        <v>5</v>
      </c>
      <c r="B11" s="117" t="s">
        <v>5</v>
      </c>
      <c r="C11" s="117"/>
      <c r="D11" s="117"/>
      <c r="E11" s="16"/>
    </row>
    <row r="12" spans="1:5" ht="15.75" x14ac:dyDescent="0.25">
      <c r="A12" s="101">
        <v>1</v>
      </c>
      <c r="B12" s="98" t="s">
        <v>10</v>
      </c>
      <c r="C12" s="105">
        <f>SUMIF(Créditos1!$A$12:$A$42,$A12,Créditos1!$H$12:$H$42)+SUMIF(Créditos2!$A$13:$A$42,$A12,Créditos2!$H$13:$H$42)+SUMIF(Créditos3!$A$13:$A$42,$A12,Créditos3!$H$13:$H$42)+SUMIF(Créditos4!$A$13:$A$42,$A12,Créditos4!$H$13:$H$42)+SUMIF(Créditos5!$A$13:$A$42,$A12,Créditos5!$H$13:$H$42)+SUMIF(Créditos6!$A$13:$A$42,$A12,Créditos6!$H$13:$H$42)+SUMIF(Créditos7!$A$13:$A$42,$A12,Créditos7!$H$13:$H$42)+SUMIF(Créditos8!$A$13:$A$42,$A12,Créditos8!$H$13:$H$42)+SUMIF(Créditos9!$A$13:$A$42,$A12,Créditos9!$H$13:$H$42)+SUMIF(Créditos10!$A$13:$A$42,$A12,Créditos10!$H$13:$H$42)+SUMIF(Créditos11!$A$13:$A$42,$A12,Créditos11!$H$13:$H$42)+SUMIF(Créditos12!$A$13:$A$42,$A12,Créditos12!$H$13:$H$42)+SUMIF(Créditos13!$A$13:$A$42,$A12,Créditos13!$H$13:$H$42)+SUMIF(Créditos14!$A$13:$A$42,$A12,Créditos14!$H$13:$H$42)+SUMIF(Créditos15!$A$13:$A$42,$A12,Créditos15!$H$13:$H$42)+SUMIF(Créditos16!$A$13:$A$42,$A12,Créditos16!$H$13:$H$42)</f>
        <v>0</v>
      </c>
      <c r="D12" s="105">
        <f>SUMIF(Deudas1!$A$12:$A$42,$A12,Deudas1!$H$12:$H$42)+SUMIF(Deudas2!$A$13:$A$42,$A12,Deudas2!$H$13:$H$42)+SUMIF(Deudas3!$A$13:$A$42,$A12,Deudas3!$H$13:$H$42)+SUMIF(Deudas4!$A$13:$A$42,$A12,Deudas4!$H$13:$H$42)+SUMIF(Deudas5!$A$13:$A$42,$A12,Deudas5!$H$13:$H$42)+SUMIF(Deudas6!$A$13:$A$42,$A12,Deudas6!$H$13:$H$42)+SUMIF(Deudas7!$A$13:$A$42,$A12,Deudas7!$H$13:$H$42)+SUMIF(Deudas8!$A$13:$A$42,$A12,Deudas8!$H$13:$H$42)+SUMIF(Deudas9!$A$13:$A$42,$A12,Deudas9!$H$13:$H$42)+SUMIF(Deudas10!$A$13:$A$42,$A12,Deudas10!$H$13:$H$42)+SUMIF(Deudas11!$A$13:$A$42,$A12,Deudas11!$H$13:$H$42)+SUMIF(Deudas12!$A$13:$A$42,$A12,Deudas12!$H$13:$H$42)+SUMIF(Deudas13!$A$13:$A$42,$A12,Deudas13!$H$13:$H$42)+SUMIF(Deudas14!$A$13:$A$42,$A12,Deudas14!$H$13:$H$42)+SUMIF(Deudas15!$A$13:$A$42,$A12,Deudas15!$H$13:$H$42)+SUMIF(Deudas16!$A$13:$A$42,$A12,Deudas16!$H$13:$H$42)</f>
        <v>0</v>
      </c>
      <c r="E12" s="68"/>
    </row>
    <row r="13" spans="1:5" ht="15.75" x14ac:dyDescent="0.25">
      <c r="A13" s="101">
        <v>101</v>
      </c>
      <c r="B13" s="98" t="s">
        <v>172</v>
      </c>
      <c r="C13" s="105">
        <f>SUMIF(Créditos1!$A$12:$A$42,$A13,Créditos1!$H$12:$H$42)+SUMIF(Créditos2!$A$13:$A$42,$A13,Créditos2!$H$13:$H$42)+SUMIF(Créditos3!$A$13:$A$42,$A13,Créditos3!$H$13:$H$42)+SUMIF(Créditos4!$A$13:$A$42,$A13,Créditos4!$H$13:$H$42)+SUMIF(Créditos5!$A$13:$A$42,$A13,Créditos5!$H$13:$H$42)+SUMIF(Créditos6!$A$13:$A$42,$A13,Créditos6!$H$13:$H$42)+SUMIF(Créditos7!$A$13:$A$42,$A13,Créditos7!$H$13:$H$42)+SUMIF(Créditos8!$A$13:$A$42,$A13,Créditos8!$H$13:$H$42)+SUMIF(Créditos9!$A$13:$A$42,$A13,Créditos9!$H$13:$H$42)+SUMIF(Créditos10!$A$13:$A$42,$A13,Créditos10!$H$13:$H$42)+SUMIF(Créditos11!$A$13:$A$42,$A13,Créditos11!$H$13:$H$42)+SUMIF(Créditos12!$A$13:$A$42,$A13,Créditos12!$H$13:$H$42)+SUMIF(Créditos13!$A$13:$A$42,$A13,Créditos13!$H$13:$H$42)+SUMIF(Créditos14!$A$13:$A$42,$A13,Créditos14!$H$13:$H$42)+SUMIF(Créditos15!$A$13:$A$42,$A13,Créditos15!$H$13:$H$42)+SUMIF(Créditos16!$A$13:$A$42,$A13,Créditos16!$H$13:$H$42)</f>
        <v>0</v>
      </c>
      <c r="D13" s="105">
        <f>SUMIF(Deudas1!$A$12:$A$42,$A13,Deudas1!$H$12:$H$42)+SUMIF(Deudas2!$A$13:$A$42,$A13,Deudas2!$H$13:$H$42)+SUMIF(Deudas3!$A$13:$A$42,$A13,Deudas3!$H$13:$H$42)+SUMIF(Deudas4!$A$13:$A$42,$A13,Deudas4!$H$13:$H$42)+SUMIF(Deudas5!$A$13:$A$42,$A13,Deudas5!$H$13:$H$42)+SUMIF(Deudas6!$A$13:$A$42,$A13,Deudas6!$H$13:$H$42)+SUMIF(Deudas7!$A$13:$A$42,$A13,Deudas7!$H$13:$H$42)+SUMIF(Deudas8!$A$13:$A$42,$A13,Deudas8!$H$13:$H$42)+SUMIF(Deudas9!$A$13:$A$42,$A13,Deudas9!$H$13:$H$42)+SUMIF(Deudas10!$A$13:$A$42,$A13,Deudas10!$H$13:$H$42)+SUMIF(Deudas11!$A$13:$A$42,$A13,Deudas11!$H$13:$H$42)+SUMIF(Deudas12!$A$13:$A$42,$A13,Deudas12!$H$13:$H$42)+SUMIF(Deudas13!$A$13:$A$42,$A13,Deudas13!$H$13:$H$42)+SUMIF(Deudas14!$A$13:$A$42,$A13,Deudas14!$H$13:$H$42)+SUMIF(Deudas15!$A$13:$A$42,$A13,Deudas15!$H$13:$H$42)+SUMIF(Deudas16!$A$13:$A$42,$A13,Deudas16!$H$13:$H$42)</f>
        <v>0</v>
      </c>
      <c r="E13" s="68"/>
    </row>
    <row r="14" spans="1:5" ht="15.75" x14ac:dyDescent="0.25">
      <c r="A14" s="101">
        <v>103</v>
      </c>
      <c r="B14" s="98" t="s">
        <v>11</v>
      </c>
      <c r="C14" s="105">
        <f>SUMIF(Créditos1!$A$12:$A$42,$A14,Créditos1!$H$12:$H$42)+SUMIF(Créditos2!$A$13:$A$42,$A14,Créditos2!$H$13:$H$42)+SUMIF(Créditos3!$A$13:$A$42,$A14,Créditos3!$H$13:$H$42)+SUMIF(Créditos4!$A$13:$A$42,$A14,Créditos4!$H$13:$H$42)+SUMIF(Créditos5!$A$13:$A$42,$A14,Créditos5!$H$13:$H$42)+SUMIF(Créditos6!$A$13:$A$42,$A14,Créditos6!$H$13:$H$42)+SUMIF(Créditos7!$A$13:$A$42,$A14,Créditos7!$H$13:$H$42)+SUMIF(Créditos8!$A$13:$A$42,$A14,Créditos8!$H$13:$H$42)+SUMIF(Créditos9!$A$13:$A$42,$A14,Créditos9!$H$13:$H$42)+SUMIF(Créditos10!$A$13:$A$42,$A14,Créditos10!$H$13:$H$42)+SUMIF(Créditos11!$A$13:$A$42,$A14,Créditos11!$H$13:$H$42)+SUMIF(Créditos12!$A$13:$A$42,$A14,Créditos12!$H$13:$H$42)+SUMIF(Créditos13!$A$13:$A$42,$A14,Créditos13!$H$13:$H$42)+SUMIF(Créditos14!$A$13:$A$42,$A14,Créditos14!$H$13:$H$42)+SUMIF(Créditos15!$A$13:$A$42,$A14,Créditos15!$H$13:$H$42)+SUMIF(Créditos16!$A$13:$A$42,$A14,Créditos16!$H$13:$H$42)</f>
        <v>0</v>
      </c>
      <c r="D14" s="105">
        <f>SUMIF(Deudas1!$A$12:$A$42,$A14,Deudas1!$H$12:$H$42)+SUMIF(Deudas2!$A$13:$A$42,$A14,Deudas2!$H$13:$H$42)+SUMIF(Deudas3!$A$13:$A$42,$A14,Deudas3!$H$13:$H$42)+SUMIF(Deudas4!$A$13:$A$42,$A14,Deudas4!$H$13:$H$42)+SUMIF(Deudas5!$A$13:$A$42,$A14,Deudas5!$H$13:$H$42)+SUMIF(Deudas6!$A$13:$A$42,$A14,Deudas6!$H$13:$H$42)+SUMIF(Deudas7!$A$13:$A$42,$A14,Deudas7!$H$13:$H$42)+SUMIF(Deudas8!$A$13:$A$42,$A14,Deudas8!$H$13:$H$42)+SUMIF(Deudas9!$A$13:$A$42,$A14,Deudas9!$H$13:$H$42)+SUMIF(Deudas10!$A$13:$A$42,$A14,Deudas10!$H$13:$H$42)+SUMIF(Deudas11!$A$13:$A$42,$A14,Deudas11!$H$13:$H$42)+SUMIF(Deudas12!$A$13:$A$42,$A14,Deudas12!$H$13:$H$42)+SUMIF(Deudas13!$A$13:$A$42,$A14,Deudas13!$H$13:$H$42)+SUMIF(Deudas14!$A$13:$A$42,$A14,Deudas14!$H$13:$H$42)+SUMIF(Deudas15!$A$13:$A$42,$A14,Deudas15!$H$13:$H$42)+SUMIF(Deudas16!$A$13:$A$42,$A14,Deudas16!$H$13:$H$42)</f>
        <v>0</v>
      </c>
      <c r="E14" s="68"/>
    </row>
    <row r="15" spans="1:5" ht="15.75" x14ac:dyDescent="0.25">
      <c r="A15" s="101">
        <v>105</v>
      </c>
      <c r="B15" s="98" t="s">
        <v>12</v>
      </c>
      <c r="C15" s="105">
        <f>SUMIF(Créditos1!$A$12:$A$42,$A15,Créditos1!$H$12:$H$42)+SUMIF(Créditos2!$A$13:$A$42,$A15,Créditos2!$H$13:$H$42)+SUMIF(Créditos3!$A$13:$A$42,$A15,Créditos3!$H$13:$H$42)+SUMIF(Créditos4!$A$13:$A$42,$A15,Créditos4!$H$13:$H$42)+SUMIF(Créditos5!$A$13:$A$42,$A15,Créditos5!$H$13:$H$42)+SUMIF(Créditos6!$A$13:$A$42,$A15,Créditos6!$H$13:$H$42)+SUMIF(Créditos7!$A$13:$A$42,$A15,Créditos7!$H$13:$H$42)+SUMIF(Créditos8!$A$13:$A$42,$A15,Créditos8!$H$13:$H$42)+SUMIF(Créditos9!$A$13:$A$42,$A15,Créditos9!$H$13:$H$42)+SUMIF(Créditos10!$A$13:$A$42,$A15,Créditos10!$H$13:$H$42)+SUMIF(Créditos11!$A$13:$A$42,$A15,Créditos11!$H$13:$H$42)+SUMIF(Créditos12!$A$13:$A$42,$A15,Créditos12!$H$13:$H$42)+SUMIF(Créditos13!$A$13:$A$42,$A15,Créditos13!$H$13:$H$42)+SUMIF(Créditos14!$A$13:$A$42,$A15,Créditos14!$H$13:$H$42)+SUMIF(Créditos15!$A$13:$A$42,$A15,Créditos15!$H$13:$H$42)+SUMIF(Créditos16!$A$13:$A$42,$A15,Créditos16!$H$13:$H$42)</f>
        <v>0</v>
      </c>
      <c r="D15" s="105">
        <f>SUMIF(Deudas1!$A$12:$A$42,$A15,Deudas1!$H$12:$H$42)+SUMIF(Deudas2!$A$13:$A$42,$A15,Deudas2!$H$13:$H$42)+SUMIF(Deudas3!$A$13:$A$42,$A15,Deudas3!$H$13:$H$42)+SUMIF(Deudas4!$A$13:$A$42,$A15,Deudas4!$H$13:$H$42)+SUMIF(Deudas5!$A$13:$A$42,$A15,Deudas5!$H$13:$H$42)+SUMIF(Deudas6!$A$13:$A$42,$A15,Deudas6!$H$13:$H$42)+SUMIF(Deudas7!$A$13:$A$42,$A15,Deudas7!$H$13:$H$42)+SUMIF(Deudas8!$A$13:$A$42,$A15,Deudas8!$H$13:$H$42)+SUMIF(Deudas9!$A$13:$A$42,$A15,Deudas9!$H$13:$H$42)+SUMIF(Deudas10!$A$13:$A$42,$A15,Deudas10!$H$13:$H$42)+SUMIF(Deudas11!$A$13:$A$42,$A15,Deudas11!$H$13:$H$42)+SUMIF(Deudas12!$A$13:$A$42,$A15,Deudas12!$H$13:$H$42)+SUMIF(Deudas13!$A$13:$A$42,$A15,Deudas13!$H$13:$H$42)+SUMIF(Deudas14!$A$13:$A$42,$A15,Deudas14!$H$13:$H$42)+SUMIF(Deudas15!$A$13:$A$42,$A15,Deudas15!$H$13:$H$42)+SUMIF(Deudas16!$A$13:$A$42,$A15,Deudas16!$H$13:$H$42)</f>
        <v>0</v>
      </c>
      <c r="E15" s="68"/>
    </row>
    <row r="16" spans="1:5" ht="15.75" x14ac:dyDescent="0.25">
      <c r="A16" s="101">
        <v>106</v>
      </c>
      <c r="B16" s="98" t="s">
        <v>13</v>
      </c>
      <c r="C16" s="105">
        <f>SUMIF(Créditos1!$A$12:$A$42,$A16,Créditos1!$H$12:$H$42)+SUMIF(Créditos2!$A$13:$A$42,$A16,Créditos2!$H$13:$H$42)+SUMIF(Créditos3!$A$13:$A$42,$A16,Créditos3!$H$13:$H$42)+SUMIF(Créditos4!$A$13:$A$42,$A16,Créditos4!$H$13:$H$42)+SUMIF(Créditos5!$A$13:$A$42,$A16,Créditos5!$H$13:$H$42)+SUMIF(Créditos6!$A$13:$A$42,$A16,Créditos6!$H$13:$H$42)+SUMIF(Créditos7!$A$13:$A$42,$A16,Créditos7!$H$13:$H$42)+SUMIF(Créditos8!$A$13:$A$42,$A16,Créditos8!$H$13:$H$42)+SUMIF(Créditos9!$A$13:$A$42,$A16,Créditos9!$H$13:$H$42)+SUMIF(Créditos10!$A$13:$A$42,$A16,Créditos10!$H$13:$H$42)+SUMIF(Créditos11!$A$13:$A$42,$A16,Créditos11!$H$13:$H$42)+SUMIF(Créditos12!$A$13:$A$42,$A16,Créditos12!$H$13:$H$42)+SUMIF(Créditos13!$A$13:$A$42,$A16,Créditos13!$H$13:$H$42)+SUMIF(Créditos14!$A$13:$A$42,$A16,Créditos14!$H$13:$H$42)+SUMIF(Créditos15!$A$13:$A$42,$A16,Créditos15!$H$13:$H$42)+SUMIF(Créditos16!$A$13:$A$42,$A16,Créditos16!$H$13:$H$42)</f>
        <v>0</v>
      </c>
      <c r="D16" s="105">
        <f>SUMIF(Deudas1!$A$12:$A$42,$A16,Deudas1!$H$12:$H$42)+SUMIF(Deudas2!$A$13:$A$42,$A16,Deudas2!$H$13:$H$42)+SUMIF(Deudas3!$A$13:$A$42,$A16,Deudas3!$H$13:$H$42)+SUMIF(Deudas4!$A$13:$A$42,$A16,Deudas4!$H$13:$H$42)+SUMIF(Deudas5!$A$13:$A$42,$A16,Deudas5!$H$13:$H$42)+SUMIF(Deudas6!$A$13:$A$42,$A16,Deudas6!$H$13:$H$42)+SUMIF(Deudas7!$A$13:$A$42,$A16,Deudas7!$H$13:$H$42)+SUMIF(Deudas8!$A$13:$A$42,$A16,Deudas8!$H$13:$H$42)+SUMIF(Deudas9!$A$13:$A$42,$A16,Deudas9!$H$13:$H$42)+SUMIF(Deudas10!$A$13:$A$42,$A16,Deudas10!$H$13:$H$42)+SUMIF(Deudas11!$A$13:$A$42,$A16,Deudas11!$H$13:$H$42)+SUMIF(Deudas12!$A$13:$A$42,$A16,Deudas12!$H$13:$H$42)+SUMIF(Deudas13!$A$13:$A$42,$A16,Deudas13!$H$13:$H$42)+SUMIF(Deudas14!$A$13:$A$42,$A16,Deudas14!$H$13:$H$42)+SUMIF(Deudas15!$A$13:$A$42,$A16,Deudas15!$H$13:$H$42)+SUMIF(Deudas16!$A$13:$A$42,$A16,Deudas16!$H$13:$H$42)</f>
        <v>0</v>
      </c>
      <c r="E16" s="68"/>
    </row>
    <row r="17" spans="1:5" ht="15.75" x14ac:dyDescent="0.25">
      <c r="A17" s="101">
        <v>107</v>
      </c>
      <c r="B17" s="98" t="s">
        <v>14</v>
      </c>
      <c r="C17" s="105">
        <f>SUMIF(Créditos1!$A$12:$A$42,$A17,Créditos1!$H$12:$H$42)+SUMIF(Créditos2!$A$13:$A$42,$A17,Créditos2!$H$13:$H$42)+SUMIF(Créditos3!$A$13:$A$42,$A17,Créditos3!$H$13:$H$42)+SUMIF(Créditos4!$A$13:$A$42,$A17,Créditos4!$H$13:$H$42)+SUMIF(Créditos5!$A$13:$A$42,$A17,Créditos5!$H$13:$H$42)+SUMIF(Créditos6!$A$13:$A$42,$A17,Créditos6!$H$13:$H$42)+SUMIF(Créditos7!$A$13:$A$42,$A17,Créditos7!$H$13:$H$42)+SUMIF(Créditos8!$A$13:$A$42,$A17,Créditos8!$H$13:$H$42)+SUMIF(Créditos9!$A$13:$A$42,$A17,Créditos9!$H$13:$H$42)+SUMIF(Créditos10!$A$13:$A$42,$A17,Créditos10!$H$13:$H$42)+SUMIF(Créditos11!$A$13:$A$42,$A17,Créditos11!$H$13:$H$42)+SUMIF(Créditos12!$A$13:$A$42,$A17,Créditos12!$H$13:$H$42)+SUMIF(Créditos13!$A$13:$A$42,$A17,Créditos13!$H$13:$H$42)+SUMIF(Créditos14!$A$13:$A$42,$A17,Créditos14!$H$13:$H$42)+SUMIF(Créditos15!$A$13:$A$42,$A17,Créditos15!$H$13:$H$42)+SUMIF(Créditos16!$A$13:$A$42,$A17,Créditos16!$H$13:$H$42)</f>
        <v>0</v>
      </c>
      <c r="D17" s="105">
        <f>SUMIF(Deudas1!$A$12:$A$42,$A17,Deudas1!$H$12:$H$42)+SUMIF(Deudas2!$A$13:$A$42,$A17,Deudas2!$H$13:$H$42)+SUMIF(Deudas3!$A$13:$A$42,$A17,Deudas3!$H$13:$H$42)+SUMIF(Deudas4!$A$13:$A$42,$A17,Deudas4!$H$13:$H$42)+SUMIF(Deudas5!$A$13:$A$42,$A17,Deudas5!$H$13:$H$42)+SUMIF(Deudas6!$A$13:$A$42,$A17,Deudas6!$H$13:$H$42)+SUMIF(Deudas7!$A$13:$A$42,$A17,Deudas7!$H$13:$H$42)+SUMIF(Deudas8!$A$13:$A$42,$A17,Deudas8!$H$13:$H$42)+SUMIF(Deudas9!$A$13:$A$42,$A17,Deudas9!$H$13:$H$42)+SUMIF(Deudas10!$A$13:$A$42,$A17,Deudas10!$H$13:$H$42)+SUMIF(Deudas11!$A$13:$A$42,$A17,Deudas11!$H$13:$H$42)+SUMIF(Deudas12!$A$13:$A$42,$A17,Deudas12!$H$13:$H$42)+SUMIF(Deudas13!$A$13:$A$42,$A17,Deudas13!$H$13:$H$42)+SUMIF(Deudas14!$A$13:$A$42,$A17,Deudas14!$H$13:$H$42)+SUMIF(Deudas15!$A$13:$A$42,$A17,Deudas15!$H$13:$H$42)+SUMIF(Deudas16!$A$13:$A$42,$A17,Deudas16!$H$13:$H$42)</f>
        <v>0</v>
      </c>
      <c r="E17" s="68"/>
    </row>
    <row r="18" spans="1:5" ht="15.75" x14ac:dyDescent="0.25">
      <c r="A18" s="101">
        <v>108</v>
      </c>
      <c r="B18" s="98" t="s">
        <v>15</v>
      </c>
      <c r="C18" s="105">
        <f>SUMIF(Créditos1!$A$12:$A$42,$A18,Créditos1!$H$12:$H$42)+SUMIF(Créditos2!$A$13:$A$42,$A18,Créditos2!$H$13:$H$42)+SUMIF(Créditos3!$A$13:$A$42,$A18,Créditos3!$H$13:$H$42)+SUMIF(Créditos4!$A$13:$A$42,$A18,Créditos4!$H$13:$H$42)+SUMIF(Créditos5!$A$13:$A$42,$A18,Créditos5!$H$13:$H$42)+SUMIF(Créditos6!$A$13:$A$42,$A18,Créditos6!$H$13:$H$42)+SUMIF(Créditos7!$A$13:$A$42,$A18,Créditos7!$H$13:$H$42)+SUMIF(Créditos8!$A$13:$A$42,$A18,Créditos8!$H$13:$H$42)+SUMIF(Créditos9!$A$13:$A$42,$A18,Créditos9!$H$13:$H$42)+SUMIF(Créditos10!$A$13:$A$42,$A18,Créditos10!$H$13:$H$42)+SUMIF(Créditos11!$A$13:$A$42,$A18,Créditos11!$H$13:$H$42)+SUMIF(Créditos12!$A$13:$A$42,$A18,Créditos12!$H$13:$H$42)+SUMIF(Créditos13!$A$13:$A$42,$A18,Créditos13!$H$13:$H$42)+SUMIF(Créditos14!$A$13:$A$42,$A18,Créditos14!$H$13:$H$42)+SUMIF(Créditos15!$A$13:$A$42,$A18,Créditos15!$H$13:$H$42)+SUMIF(Créditos16!$A$13:$A$42,$A18,Créditos16!$H$13:$H$42)</f>
        <v>0</v>
      </c>
      <c r="D18" s="105">
        <f>SUMIF(Deudas1!$A$12:$A$42,$A18,Deudas1!$H$12:$H$42)+SUMIF(Deudas2!$A$13:$A$42,$A18,Deudas2!$H$13:$H$42)+SUMIF(Deudas3!$A$13:$A$42,$A18,Deudas3!$H$13:$H$42)+SUMIF(Deudas4!$A$13:$A$42,$A18,Deudas4!$H$13:$H$42)+SUMIF(Deudas5!$A$13:$A$42,$A18,Deudas5!$H$13:$H$42)+SUMIF(Deudas6!$A$13:$A$42,$A18,Deudas6!$H$13:$H$42)+SUMIF(Deudas7!$A$13:$A$42,$A18,Deudas7!$H$13:$H$42)+SUMIF(Deudas8!$A$13:$A$42,$A18,Deudas8!$H$13:$H$42)+SUMIF(Deudas9!$A$13:$A$42,$A18,Deudas9!$H$13:$H$42)+SUMIF(Deudas10!$A$13:$A$42,$A18,Deudas10!$H$13:$H$42)+SUMIF(Deudas11!$A$13:$A$42,$A18,Deudas11!$H$13:$H$42)+SUMIF(Deudas12!$A$13:$A$42,$A18,Deudas12!$H$13:$H$42)+SUMIF(Deudas13!$A$13:$A$42,$A18,Deudas13!$H$13:$H$42)+SUMIF(Deudas14!$A$13:$A$42,$A18,Deudas14!$H$13:$H$42)+SUMIF(Deudas15!$A$13:$A$42,$A18,Deudas15!$H$13:$H$42)+SUMIF(Deudas16!$A$13:$A$42,$A18,Deudas16!$H$13:$H$42)</f>
        <v>0</v>
      </c>
      <c r="E18" s="68"/>
    </row>
    <row r="19" spans="1:5" ht="15.75" x14ac:dyDescent="0.25">
      <c r="A19" s="101">
        <v>109</v>
      </c>
      <c r="B19" s="98" t="s">
        <v>16</v>
      </c>
      <c r="C19" s="105">
        <f>SUMIF(Créditos1!$A$12:$A$42,$A19,Créditos1!$H$12:$H$42)+SUMIF(Créditos2!$A$13:$A$42,$A19,Créditos2!$H$13:$H$42)+SUMIF(Créditos3!$A$13:$A$42,$A19,Créditos3!$H$13:$H$42)+SUMIF(Créditos4!$A$13:$A$42,$A19,Créditos4!$H$13:$H$42)+SUMIF(Créditos5!$A$13:$A$42,$A19,Créditos5!$H$13:$H$42)+SUMIF(Créditos6!$A$13:$A$42,$A19,Créditos6!$H$13:$H$42)+SUMIF(Créditos7!$A$13:$A$42,$A19,Créditos7!$H$13:$H$42)+SUMIF(Créditos8!$A$13:$A$42,$A19,Créditos8!$H$13:$H$42)+SUMIF(Créditos9!$A$13:$A$42,$A19,Créditos9!$H$13:$H$42)+SUMIF(Créditos10!$A$13:$A$42,$A19,Créditos10!$H$13:$H$42)+SUMIF(Créditos11!$A$13:$A$42,$A19,Créditos11!$H$13:$H$42)+SUMIF(Créditos12!$A$13:$A$42,$A19,Créditos12!$H$13:$H$42)+SUMIF(Créditos13!$A$13:$A$42,$A19,Créditos13!$H$13:$H$42)+SUMIF(Créditos14!$A$13:$A$42,$A19,Créditos14!$H$13:$H$42)+SUMIF(Créditos15!$A$13:$A$42,$A19,Créditos15!$H$13:$H$42)+SUMIF(Créditos16!$A$13:$A$42,$A19,Créditos16!$H$13:$H$42)</f>
        <v>0</v>
      </c>
      <c r="D19" s="105">
        <f>SUMIF(Deudas1!$A$12:$A$42,$A19,Deudas1!$H$12:$H$42)+SUMIF(Deudas2!$A$13:$A$42,$A19,Deudas2!$H$13:$H$42)+SUMIF(Deudas3!$A$13:$A$42,$A19,Deudas3!$H$13:$H$42)+SUMIF(Deudas4!$A$13:$A$42,$A19,Deudas4!$H$13:$H$42)+SUMIF(Deudas5!$A$13:$A$42,$A19,Deudas5!$H$13:$H$42)+SUMIF(Deudas6!$A$13:$A$42,$A19,Deudas6!$H$13:$H$42)+SUMIF(Deudas7!$A$13:$A$42,$A19,Deudas7!$H$13:$H$42)+SUMIF(Deudas8!$A$13:$A$42,$A19,Deudas8!$H$13:$H$42)+SUMIF(Deudas9!$A$13:$A$42,$A19,Deudas9!$H$13:$H$42)+SUMIF(Deudas10!$A$13:$A$42,$A19,Deudas10!$H$13:$H$42)+SUMIF(Deudas11!$A$13:$A$42,$A19,Deudas11!$H$13:$H$42)+SUMIF(Deudas12!$A$13:$A$42,$A19,Deudas12!$H$13:$H$42)+SUMIF(Deudas13!$A$13:$A$42,$A19,Deudas13!$H$13:$H$42)+SUMIF(Deudas14!$A$13:$A$42,$A19,Deudas14!$H$13:$H$42)+SUMIF(Deudas15!$A$13:$A$42,$A19,Deudas15!$H$13:$H$42)+SUMIF(Deudas16!$A$13:$A$42,$A19,Deudas16!$H$13:$H$42)</f>
        <v>0</v>
      </c>
      <c r="E19" s="68"/>
    </row>
    <row r="20" spans="1:5" ht="15.75" x14ac:dyDescent="0.25">
      <c r="A20" s="101">
        <v>110</v>
      </c>
      <c r="B20" s="98" t="s">
        <v>17</v>
      </c>
      <c r="C20" s="105">
        <f>SUMIF(Créditos1!$A$12:$A$42,$A20,Créditos1!$H$12:$H$42)+SUMIF(Créditos2!$A$13:$A$42,$A20,Créditos2!$H$13:$H$42)+SUMIF(Créditos3!$A$13:$A$42,$A20,Créditos3!$H$13:$H$42)+SUMIF(Créditos4!$A$13:$A$42,$A20,Créditos4!$H$13:$H$42)+SUMIF(Créditos5!$A$13:$A$42,$A20,Créditos5!$H$13:$H$42)+SUMIF(Créditos6!$A$13:$A$42,$A20,Créditos6!$H$13:$H$42)+SUMIF(Créditos7!$A$13:$A$42,$A20,Créditos7!$H$13:$H$42)+SUMIF(Créditos8!$A$13:$A$42,$A20,Créditos8!$H$13:$H$42)+SUMIF(Créditos9!$A$13:$A$42,$A20,Créditos9!$H$13:$H$42)+SUMIF(Créditos10!$A$13:$A$42,$A20,Créditos10!$H$13:$H$42)+SUMIF(Créditos11!$A$13:$A$42,$A20,Créditos11!$H$13:$H$42)+SUMIF(Créditos12!$A$13:$A$42,$A20,Créditos12!$H$13:$H$42)+SUMIF(Créditos13!$A$13:$A$42,$A20,Créditos13!$H$13:$H$42)+SUMIF(Créditos14!$A$13:$A$42,$A20,Créditos14!$H$13:$H$42)+SUMIF(Créditos15!$A$13:$A$42,$A20,Créditos15!$H$13:$H$42)+SUMIF(Créditos16!$A$13:$A$42,$A20,Créditos16!$H$13:$H$42)</f>
        <v>0</v>
      </c>
      <c r="D20" s="105">
        <f>SUMIF(Deudas1!$A$12:$A$42,$A20,Deudas1!$H$12:$H$42)+SUMIF(Deudas2!$A$13:$A$42,$A20,Deudas2!$H$13:$H$42)+SUMIF(Deudas3!$A$13:$A$42,$A20,Deudas3!$H$13:$H$42)+SUMIF(Deudas4!$A$13:$A$42,$A20,Deudas4!$H$13:$H$42)+SUMIF(Deudas5!$A$13:$A$42,$A20,Deudas5!$H$13:$H$42)+SUMIF(Deudas6!$A$13:$A$42,$A20,Deudas6!$H$13:$H$42)+SUMIF(Deudas7!$A$13:$A$42,$A20,Deudas7!$H$13:$H$42)+SUMIF(Deudas8!$A$13:$A$42,$A20,Deudas8!$H$13:$H$42)+SUMIF(Deudas9!$A$13:$A$42,$A20,Deudas9!$H$13:$H$42)+SUMIF(Deudas10!$A$13:$A$42,$A20,Deudas10!$H$13:$H$42)+SUMIF(Deudas11!$A$13:$A$42,$A20,Deudas11!$H$13:$H$42)+SUMIF(Deudas12!$A$13:$A$42,$A20,Deudas12!$H$13:$H$42)+SUMIF(Deudas13!$A$13:$A$42,$A20,Deudas13!$H$13:$H$42)+SUMIF(Deudas14!$A$13:$A$42,$A20,Deudas14!$H$13:$H$42)+SUMIF(Deudas15!$A$13:$A$42,$A20,Deudas15!$H$13:$H$42)+SUMIF(Deudas16!$A$13:$A$42,$A20,Deudas16!$H$13:$H$42)</f>
        <v>0</v>
      </c>
      <c r="E20" s="68"/>
    </row>
    <row r="21" spans="1:5" ht="15.75" x14ac:dyDescent="0.25">
      <c r="A21" s="101">
        <v>112</v>
      </c>
      <c r="B21" s="98" t="s">
        <v>18</v>
      </c>
      <c r="C21" s="105">
        <f>SUMIF(Créditos1!$A$12:$A$42,$A21,Créditos1!$H$12:$H$42)+SUMIF(Créditos2!$A$13:$A$42,$A21,Créditos2!$H$13:$H$42)+SUMIF(Créditos3!$A$13:$A$42,$A21,Créditos3!$H$13:$H$42)+SUMIF(Créditos4!$A$13:$A$42,$A21,Créditos4!$H$13:$H$42)+SUMIF(Créditos5!$A$13:$A$42,$A21,Créditos5!$H$13:$H$42)+SUMIF(Créditos6!$A$13:$A$42,$A21,Créditos6!$H$13:$H$42)+SUMIF(Créditos7!$A$13:$A$42,$A21,Créditos7!$H$13:$H$42)+SUMIF(Créditos8!$A$13:$A$42,$A21,Créditos8!$H$13:$H$42)+SUMIF(Créditos9!$A$13:$A$42,$A21,Créditos9!$H$13:$H$42)+SUMIF(Créditos10!$A$13:$A$42,$A21,Créditos10!$H$13:$H$42)+SUMIF(Créditos11!$A$13:$A$42,$A21,Créditos11!$H$13:$H$42)+SUMIF(Créditos12!$A$13:$A$42,$A21,Créditos12!$H$13:$H$42)+SUMIF(Créditos13!$A$13:$A$42,$A21,Créditos13!$H$13:$H$42)+SUMIF(Créditos14!$A$13:$A$42,$A21,Créditos14!$H$13:$H$42)+SUMIF(Créditos15!$A$13:$A$42,$A21,Créditos15!$H$13:$H$42)+SUMIF(Créditos16!$A$13:$A$42,$A21,Créditos16!$H$13:$H$42)</f>
        <v>0</v>
      </c>
      <c r="D21" s="105">
        <f>SUMIF(Deudas1!$A$12:$A$42,$A21,Deudas1!$H$12:$H$42)+SUMIF(Deudas2!$A$13:$A$42,$A21,Deudas2!$H$13:$H$42)+SUMIF(Deudas3!$A$13:$A$42,$A21,Deudas3!$H$13:$H$42)+SUMIF(Deudas4!$A$13:$A$42,$A21,Deudas4!$H$13:$H$42)+SUMIF(Deudas5!$A$13:$A$42,$A21,Deudas5!$H$13:$H$42)+SUMIF(Deudas6!$A$13:$A$42,$A21,Deudas6!$H$13:$H$42)+SUMIF(Deudas7!$A$13:$A$42,$A21,Deudas7!$H$13:$H$42)+SUMIF(Deudas8!$A$13:$A$42,$A21,Deudas8!$H$13:$H$42)+SUMIF(Deudas9!$A$13:$A$42,$A21,Deudas9!$H$13:$H$42)+SUMIF(Deudas10!$A$13:$A$42,$A21,Deudas10!$H$13:$H$42)+SUMIF(Deudas11!$A$13:$A$42,$A21,Deudas11!$H$13:$H$42)+SUMIF(Deudas12!$A$13:$A$42,$A21,Deudas12!$H$13:$H$42)+SUMIF(Deudas13!$A$13:$A$42,$A21,Deudas13!$H$13:$H$42)+SUMIF(Deudas14!$A$13:$A$42,$A21,Deudas14!$H$13:$H$42)+SUMIF(Deudas15!$A$13:$A$42,$A21,Deudas15!$H$13:$H$42)+SUMIF(Deudas16!$A$13:$A$42,$A21,Deudas16!$H$13:$H$42)</f>
        <v>0</v>
      </c>
      <c r="E21" s="68"/>
    </row>
    <row r="22" spans="1:5" ht="15.75" x14ac:dyDescent="0.25">
      <c r="A22" s="101">
        <v>113</v>
      </c>
      <c r="B22" s="98" t="s">
        <v>19</v>
      </c>
      <c r="C22" s="105">
        <f>SUMIF(Créditos1!$A$12:$A$42,$A22,Créditos1!$H$12:$H$42)+SUMIF(Créditos2!$A$13:$A$42,$A22,Créditos2!$H$13:$H$42)+SUMIF(Créditos3!$A$13:$A$42,$A22,Créditos3!$H$13:$H$42)+SUMIF(Créditos4!$A$13:$A$42,$A22,Créditos4!$H$13:$H$42)+SUMIF(Créditos5!$A$13:$A$42,$A22,Créditos5!$H$13:$H$42)+SUMIF(Créditos6!$A$13:$A$42,$A22,Créditos6!$H$13:$H$42)+SUMIF(Créditos7!$A$13:$A$42,$A22,Créditos7!$H$13:$H$42)+SUMIF(Créditos8!$A$13:$A$42,$A22,Créditos8!$H$13:$H$42)+SUMIF(Créditos9!$A$13:$A$42,$A22,Créditos9!$H$13:$H$42)+SUMIF(Créditos10!$A$13:$A$42,$A22,Créditos10!$H$13:$H$42)+SUMIF(Créditos11!$A$13:$A$42,$A22,Créditos11!$H$13:$H$42)+SUMIF(Créditos12!$A$13:$A$42,$A22,Créditos12!$H$13:$H$42)+SUMIF(Créditos13!$A$13:$A$42,$A22,Créditos13!$H$13:$H$42)+SUMIF(Créditos14!$A$13:$A$42,$A22,Créditos14!$H$13:$H$42)+SUMIF(Créditos15!$A$13:$A$42,$A22,Créditos15!$H$13:$H$42)+SUMIF(Créditos16!$A$13:$A$42,$A22,Créditos16!$H$13:$H$42)</f>
        <v>0</v>
      </c>
      <c r="D22" s="105">
        <f>SUMIF(Deudas1!$A$12:$A$42,$A22,Deudas1!$H$12:$H$42)+SUMIF(Deudas2!$A$13:$A$42,$A22,Deudas2!$H$13:$H$42)+SUMIF(Deudas3!$A$13:$A$42,$A22,Deudas3!$H$13:$H$42)+SUMIF(Deudas4!$A$13:$A$42,$A22,Deudas4!$H$13:$H$42)+SUMIF(Deudas5!$A$13:$A$42,$A22,Deudas5!$H$13:$H$42)+SUMIF(Deudas6!$A$13:$A$42,$A22,Deudas6!$H$13:$H$42)+SUMIF(Deudas7!$A$13:$A$42,$A22,Deudas7!$H$13:$H$42)+SUMIF(Deudas8!$A$13:$A$42,$A22,Deudas8!$H$13:$H$42)+SUMIF(Deudas9!$A$13:$A$42,$A22,Deudas9!$H$13:$H$42)+SUMIF(Deudas10!$A$13:$A$42,$A22,Deudas10!$H$13:$H$42)+SUMIF(Deudas11!$A$13:$A$42,$A22,Deudas11!$H$13:$H$42)+SUMIF(Deudas12!$A$13:$A$42,$A22,Deudas12!$H$13:$H$42)+SUMIF(Deudas13!$A$13:$A$42,$A22,Deudas13!$H$13:$H$42)+SUMIF(Deudas14!$A$13:$A$42,$A22,Deudas14!$H$13:$H$42)+SUMIF(Deudas15!$A$13:$A$42,$A22,Deudas15!$H$13:$H$42)+SUMIF(Deudas16!$A$13:$A$42,$A22,Deudas16!$H$13:$H$42)</f>
        <v>0</v>
      </c>
      <c r="E22" s="68"/>
    </row>
    <row r="23" spans="1:5" ht="30" x14ac:dyDescent="0.25">
      <c r="A23" s="101">
        <v>114</v>
      </c>
      <c r="B23" s="98" t="s">
        <v>173</v>
      </c>
      <c r="C23" s="105">
        <f>SUMIF(Créditos1!$A$12:$A$42,$A23,Créditos1!$H$12:$H$42)+SUMIF(Créditos2!$A$13:$A$42,$A23,Créditos2!$H$13:$H$42)+SUMIF(Créditos3!$A$13:$A$42,$A23,Créditos3!$H$13:$H$42)+SUMIF(Créditos4!$A$13:$A$42,$A23,Créditos4!$H$13:$H$42)+SUMIF(Créditos5!$A$13:$A$42,$A23,Créditos5!$H$13:$H$42)+SUMIF(Créditos6!$A$13:$A$42,$A23,Créditos6!$H$13:$H$42)+SUMIF(Créditos7!$A$13:$A$42,$A23,Créditos7!$H$13:$H$42)+SUMIF(Créditos8!$A$13:$A$42,$A23,Créditos8!$H$13:$H$42)+SUMIF(Créditos9!$A$13:$A$42,$A23,Créditos9!$H$13:$H$42)+SUMIF(Créditos10!$A$13:$A$42,$A23,Créditos10!$H$13:$H$42)+SUMIF(Créditos11!$A$13:$A$42,$A23,Créditos11!$H$13:$H$42)+SUMIF(Créditos12!$A$13:$A$42,$A23,Créditos12!$H$13:$H$42)+SUMIF(Créditos13!$A$13:$A$42,$A23,Créditos13!$H$13:$H$42)+SUMIF(Créditos14!$A$13:$A$42,$A23,Créditos14!$H$13:$H$42)+SUMIF(Créditos15!$A$13:$A$42,$A23,Créditos15!$H$13:$H$42)+SUMIF(Créditos16!$A$13:$A$42,$A23,Créditos16!$H$13:$H$42)</f>
        <v>0</v>
      </c>
      <c r="D23" s="105">
        <f>SUMIF(Deudas1!$A$12:$A$42,$A23,Deudas1!$H$12:$H$42)+SUMIF(Deudas2!$A$13:$A$42,$A23,Deudas2!$H$13:$H$42)+SUMIF(Deudas3!$A$13:$A$42,$A23,Deudas3!$H$13:$H$42)+SUMIF(Deudas4!$A$13:$A$42,$A23,Deudas4!$H$13:$H$42)+SUMIF(Deudas5!$A$13:$A$42,$A23,Deudas5!$H$13:$H$42)+SUMIF(Deudas6!$A$13:$A$42,$A23,Deudas6!$H$13:$H$42)+SUMIF(Deudas7!$A$13:$A$42,$A23,Deudas7!$H$13:$H$42)+SUMIF(Deudas8!$A$13:$A$42,$A23,Deudas8!$H$13:$H$42)+SUMIF(Deudas9!$A$13:$A$42,$A23,Deudas9!$H$13:$H$42)+SUMIF(Deudas10!$A$13:$A$42,$A23,Deudas10!$H$13:$H$42)+SUMIF(Deudas11!$A$13:$A$42,$A23,Deudas11!$H$13:$H$42)+SUMIF(Deudas12!$A$13:$A$42,$A23,Deudas12!$H$13:$H$42)+SUMIF(Deudas13!$A$13:$A$42,$A23,Deudas13!$H$13:$H$42)+SUMIF(Deudas14!$A$13:$A$42,$A23,Deudas14!$H$13:$H$42)+SUMIF(Deudas15!$A$13:$A$42,$A23,Deudas15!$H$13:$H$42)+SUMIF(Deudas16!$A$13:$A$42,$A23,Deudas16!$H$13:$H$42)</f>
        <v>0</v>
      </c>
      <c r="E23" s="68"/>
    </row>
    <row r="24" spans="1:5" ht="15.75" x14ac:dyDescent="0.25">
      <c r="A24" s="101">
        <v>116</v>
      </c>
      <c r="B24" s="98" t="s">
        <v>20</v>
      </c>
      <c r="C24" s="105">
        <f>SUMIF(Créditos1!$A$12:$A$42,$A24,Créditos1!$H$12:$H$42)+SUMIF(Créditos2!$A$13:$A$42,$A24,Créditos2!$H$13:$H$42)+SUMIF(Créditos3!$A$13:$A$42,$A24,Créditos3!$H$13:$H$42)+SUMIF(Créditos4!$A$13:$A$42,$A24,Créditos4!$H$13:$H$42)+SUMIF(Créditos5!$A$13:$A$42,$A24,Créditos5!$H$13:$H$42)+SUMIF(Créditos6!$A$13:$A$42,$A24,Créditos6!$H$13:$H$42)+SUMIF(Créditos7!$A$13:$A$42,$A24,Créditos7!$H$13:$H$42)+SUMIF(Créditos8!$A$13:$A$42,$A24,Créditos8!$H$13:$H$42)+SUMIF(Créditos9!$A$13:$A$42,$A24,Créditos9!$H$13:$H$42)+SUMIF(Créditos10!$A$13:$A$42,$A24,Créditos10!$H$13:$H$42)+SUMIF(Créditos11!$A$13:$A$42,$A24,Créditos11!$H$13:$H$42)+SUMIF(Créditos12!$A$13:$A$42,$A24,Créditos12!$H$13:$H$42)+SUMIF(Créditos13!$A$13:$A$42,$A24,Créditos13!$H$13:$H$42)+SUMIF(Créditos14!$A$13:$A$42,$A24,Créditos14!$H$13:$H$42)+SUMIF(Créditos15!$A$13:$A$42,$A24,Créditos15!$H$13:$H$42)+SUMIF(Créditos16!$A$13:$A$42,$A24,Créditos16!$H$13:$H$42)</f>
        <v>0</v>
      </c>
      <c r="D24" s="105">
        <f>SUMIF(Deudas1!$A$12:$A$42,$A24,Deudas1!$H$12:$H$42)+SUMIF(Deudas2!$A$13:$A$42,$A24,Deudas2!$H$13:$H$42)+SUMIF(Deudas3!$A$13:$A$42,$A24,Deudas3!$H$13:$H$42)+SUMIF(Deudas4!$A$13:$A$42,$A24,Deudas4!$H$13:$H$42)+SUMIF(Deudas5!$A$13:$A$42,$A24,Deudas5!$H$13:$H$42)+SUMIF(Deudas6!$A$13:$A$42,$A24,Deudas6!$H$13:$H$42)+SUMIF(Deudas7!$A$13:$A$42,$A24,Deudas7!$H$13:$H$42)+SUMIF(Deudas8!$A$13:$A$42,$A24,Deudas8!$H$13:$H$42)+SUMIF(Deudas9!$A$13:$A$42,$A24,Deudas9!$H$13:$H$42)+SUMIF(Deudas10!$A$13:$A$42,$A24,Deudas10!$H$13:$H$42)+SUMIF(Deudas11!$A$13:$A$42,$A24,Deudas11!$H$13:$H$42)+SUMIF(Deudas12!$A$13:$A$42,$A24,Deudas12!$H$13:$H$42)+SUMIF(Deudas13!$A$13:$A$42,$A24,Deudas13!$H$13:$H$42)+SUMIF(Deudas14!$A$13:$A$42,$A24,Deudas14!$H$13:$H$42)+SUMIF(Deudas15!$A$13:$A$42,$A24,Deudas15!$H$13:$H$42)+SUMIF(Deudas16!$A$13:$A$42,$A24,Deudas16!$H$13:$H$42)</f>
        <v>0</v>
      </c>
      <c r="E24" s="68"/>
    </row>
    <row r="25" spans="1:5" ht="15.75" x14ac:dyDescent="0.25">
      <c r="A25" s="101">
        <v>117</v>
      </c>
      <c r="B25" s="98" t="s">
        <v>21</v>
      </c>
      <c r="C25" s="105">
        <f>SUMIF(Créditos1!$A$12:$A$42,$A25,Créditos1!$H$12:$H$42)+SUMIF(Créditos2!$A$13:$A$42,$A25,Créditos2!$H$13:$H$42)+SUMIF(Créditos3!$A$13:$A$42,$A25,Créditos3!$H$13:$H$42)+SUMIF(Créditos4!$A$13:$A$42,$A25,Créditos4!$H$13:$H$42)+SUMIF(Créditos5!$A$13:$A$42,$A25,Créditos5!$H$13:$H$42)+SUMIF(Créditos6!$A$13:$A$42,$A25,Créditos6!$H$13:$H$42)+SUMIF(Créditos7!$A$13:$A$42,$A25,Créditos7!$H$13:$H$42)+SUMIF(Créditos8!$A$13:$A$42,$A25,Créditos8!$H$13:$H$42)+SUMIF(Créditos9!$A$13:$A$42,$A25,Créditos9!$H$13:$H$42)+SUMIF(Créditos10!$A$13:$A$42,$A25,Créditos10!$H$13:$H$42)+SUMIF(Créditos11!$A$13:$A$42,$A25,Créditos11!$H$13:$H$42)+SUMIF(Créditos12!$A$13:$A$42,$A25,Créditos12!$H$13:$H$42)+SUMIF(Créditos13!$A$13:$A$42,$A25,Créditos13!$H$13:$H$42)+SUMIF(Créditos14!$A$13:$A$42,$A25,Créditos14!$H$13:$H$42)+SUMIF(Créditos15!$A$13:$A$42,$A25,Créditos15!$H$13:$H$42)+SUMIF(Créditos16!$A$13:$A$42,$A25,Créditos16!$H$13:$H$42)</f>
        <v>0</v>
      </c>
      <c r="D25" s="105">
        <f>SUMIF(Deudas1!$A$12:$A$42,$A25,Deudas1!$H$12:$H$42)+SUMIF(Deudas2!$A$13:$A$42,$A25,Deudas2!$H$13:$H$42)+SUMIF(Deudas3!$A$13:$A$42,$A25,Deudas3!$H$13:$H$42)+SUMIF(Deudas4!$A$13:$A$42,$A25,Deudas4!$H$13:$H$42)+SUMIF(Deudas5!$A$13:$A$42,$A25,Deudas5!$H$13:$H$42)+SUMIF(Deudas6!$A$13:$A$42,$A25,Deudas6!$H$13:$H$42)+SUMIF(Deudas7!$A$13:$A$42,$A25,Deudas7!$H$13:$H$42)+SUMIF(Deudas8!$A$13:$A$42,$A25,Deudas8!$H$13:$H$42)+SUMIF(Deudas9!$A$13:$A$42,$A25,Deudas9!$H$13:$H$42)+SUMIF(Deudas10!$A$13:$A$42,$A25,Deudas10!$H$13:$H$42)+SUMIF(Deudas11!$A$13:$A$42,$A25,Deudas11!$H$13:$H$42)+SUMIF(Deudas12!$A$13:$A$42,$A25,Deudas12!$H$13:$H$42)+SUMIF(Deudas13!$A$13:$A$42,$A25,Deudas13!$H$13:$H$42)+SUMIF(Deudas14!$A$13:$A$42,$A25,Deudas14!$H$13:$H$42)+SUMIF(Deudas15!$A$13:$A$42,$A25,Deudas15!$H$13:$H$42)+SUMIF(Deudas16!$A$13:$A$42,$A25,Deudas16!$H$13:$H$42)</f>
        <v>0</v>
      </c>
      <c r="E25" s="68"/>
    </row>
    <row r="26" spans="1:5" ht="15.75" x14ac:dyDescent="0.25">
      <c r="A26" s="101">
        <v>118</v>
      </c>
      <c r="B26" s="98" t="s">
        <v>142</v>
      </c>
      <c r="C26" s="105">
        <f>SUMIF(Créditos1!$A$12:$A$42,$A26,Créditos1!$H$12:$H$42)+SUMIF(Créditos2!$A$13:$A$42,$A26,Créditos2!$H$13:$H$42)+SUMIF(Créditos3!$A$13:$A$42,$A26,Créditos3!$H$13:$H$42)+SUMIF(Créditos4!$A$13:$A$42,$A26,Créditos4!$H$13:$H$42)+SUMIF(Créditos5!$A$13:$A$42,$A26,Créditos5!$H$13:$H$42)+SUMIF(Créditos6!$A$13:$A$42,$A26,Créditos6!$H$13:$H$42)+SUMIF(Créditos7!$A$13:$A$42,$A26,Créditos7!$H$13:$H$42)+SUMIF(Créditos8!$A$13:$A$42,$A26,Créditos8!$H$13:$H$42)+SUMIF(Créditos9!$A$13:$A$42,$A26,Créditos9!$H$13:$H$42)+SUMIF(Créditos10!$A$13:$A$42,$A26,Créditos10!$H$13:$H$42)+SUMIF(Créditos11!$A$13:$A$42,$A26,Créditos11!$H$13:$H$42)+SUMIF(Créditos12!$A$13:$A$42,$A26,Créditos12!$H$13:$H$42)+SUMIF(Créditos13!$A$13:$A$42,$A26,Créditos13!$H$13:$H$42)+SUMIF(Créditos14!$A$13:$A$42,$A26,Créditos14!$H$13:$H$42)+SUMIF(Créditos15!$A$13:$A$42,$A26,Créditos15!$H$13:$H$42)+SUMIF(Créditos16!$A$13:$A$42,$A26,Créditos16!$H$13:$H$42)</f>
        <v>0</v>
      </c>
      <c r="D26" s="105">
        <f>SUMIF(Deudas1!$A$12:$A$42,$A26,Deudas1!$H$12:$H$42)+SUMIF(Deudas2!$A$13:$A$42,$A26,Deudas2!$H$13:$H$42)+SUMIF(Deudas3!$A$13:$A$42,$A26,Deudas3!$H$13:$H$42)+SUMIF(Deudas4!$A$13:$A$42,$A26,Deudas4!$H$13:$H$42)+SUMIF(Deudas5!$A$13:$A$42,$A26,Deudas5!$H$13:$H$42)+SUMIF(Deudas6!$A$13:$A$42,$A26,Deudas6!$H$13:$H$42)+SUMIF(Deudas7!$A$13:$A$42,$A26,Deudas7!$H$13:$H$42)+SUMIF(Deudas8!$A$13:$A$42,$A26,Deudas8!$H$13:$H$42)+SUMIF(Deudas9!$A$13:$A$42,$A26,Deudas9!$H$13:$H$42)+SUMIF(Deudas10!$A$13:$A$42,$A26,Deudas10!$H$13:$H$42)+SUMIF(Deudas11!$A$13:$A$42,$A26,Deudas11!$H$13:$H$42)+SUMIF(Deudas12!$A$13:$A$42,$A26,Deudas12!$H$13:$H$42)+SUMIF(Deudas13!$A$13:$A$42,$A26,Deudas13!$H$13:$H$42)+SUMIF(Deudas14!$A$13:$A$42,$A26,Deudas14!$H$13:$H$42)+SUMIF(Deudas15!$A$13:$A$42,$A26,Deudas15!$H$13:$H$42)+SUMIF(Deudas16!$A$13:$A$42,$A26,Deudas16!$H$13:$H$42)</f>
        <v>0</v>
      </c>
      <c r="E26" s="68"/>
    </row>
    <row r="27" spans="1:5" ht="15.75" x14ac:dyDescent="0.25">
      <c r="A27" s="101">
        <v>119</v>
      </c>
      <c r="B27" s="98" t="s">
        <v>150</v>
      </c>
      <c r="C27" s="105">
        <f>SUMIF(Créditos1!$A$12:$A$42,$A27,Créditos1!$H$12:$H$42)+SUMIF(Créditos2!$A$13:$A$42,$A27,Créditos2!$H$13:$H$42)+SUMIF(Créditos3!$A$13:$A$42,$A27,Créditos3!$H$13:$H$42)+SUMIF(Créditos4!$A$13:$A$42,$A27,Créditos4!$H$13:$H$42)+SUMIF(Créditos5!$A$13:$A$42,$A27,Créditos5!$H$13:$H$42)+SUMIF(Créditos6!$A$13:$A$42,$A27,Créditos6!$H$13:$H$42)+SUMIF(Créditos7!$A$13:$A$42,$A27,Créditos7!$H$13:$H$42)+SUMIF(Créditos8!$A$13:$A$42,$A27,Créditos8!$H$13:$H$42)+SUMIF(Créditos9!$A$13:$A$42,$A27,Créditos9!$H$13:$H$42)+SUMIF(Créditos10!$A$13:$A$42,$A27,Créditos10!$H$13:$H$42)+SUMIF(Créditos11!$A$13:$A$42,$A27,Créditos11!$H$13:$H$42)+SUMIF(Créditos12!$A$13:$A$42,$A27,Créditos12!$H$13:$H$42)+SUMIF(Créditos13!$A$13:$A$42,$A27,Créditos13!$H$13:$H$42)+SUMIF(Créditos14!$A$13:$A$42,$A27,Créditos14!$H$13:$H$42)+SUMIF(Créditos15!$A$13:$A$42,$A27,Créditos15!$H$13:$H$42)+SUMIF(Créditos16!$A$13:$A$42,$A27,Créditos16!$H$13:$H$42)</f>
        <v>0</v>
      </c>
      <c r="D27" s="105">
        <f>SUMIF(Deudas1!$A$12:$A$42,$A27,Deudas1!$H$12:$H$42)+SUMIF(Deudas2!$A$13:$A$42,$A27,Deudas2!$H$13:$H$42)+SUMIF(Deudas3!$A$13:$A$42,$A27,Deudas3!$H$13:$H$42)+SUMIF(Deudas4!$A$13:$A$42,$A27,Deudas4!$H$13:$H$42)+SUMIF(Deudas5!$A$13:$A$42,$A27,Deudas5!$H$13:$H$42)+SUMIF(Deudas6!$A$13:$A$42,$A27,Deudas6!$H$13:$H$42)+SUMIF(Deudas7!$A$13:$A$42,$A27,Deudas7!$H$13:$H$42)+SUMIF(Deudas8!$A$13:$A$42,$A27,Deudas8!$H$13:$H$42)+SUMIF(Deudas9!$A$13:$A$42,$A27,Deudas9!$H$13:$H$42)+SUMIF(Deudas10!$A$13:$A$42,$A27,Deudas10!$H$13:$H$42)+SUMIF(Deudas11!$A$13:$A$42,$A27,Deudas11!$H$13:$H$42)+SUMIF(Deudas12!$A$13:$A$42,$A27,Deudas12!$H$13:$H$42)+SUMIF(Deudas13!$A$13:$A$42,$A27,Deudas13!$H$13:$H$42)+SUMIF(Deudas14!$A$13:$A$42,$A27,Deudas14!$H$13:$H$42)+SUMIF(Deudas15!$A$13:$A$42,$A27,Deudas15!$H$13:$H$42)+SUMIF(Deudas16!$A$13:$A$42,$A27,Deudas16!$H$13:$H$42)</f>
        <v>0</v>
      </c>
      <c r="E27" s="68"/>
    </row>
    <row r="28" spans="1:5" ht="15.75" x14ac:dyDescent="0.25">
      <c r="A28" s="103">
        <v>121</v>
      </c>
      <c r="B28" s="104" t="s">
        <v>211</v>
      </c>
      <c r="C28" s="105">
        <f>SUMIF(Créditos1!$A$12:$A$42,$A28,Créditos1!$H$12:$H$42)+SUMIF(Créditos2!$A$13:$A$42,$A28,Créditos2!$H$13:$H$42)+SUMIF(Créditos3!$A$13:$A$42,$A28,Créditos3!$H$13:$H$42)+SUMIF(Créditos4!$A$13:$A$42,$A28,Créditos4!$H$13:$H$42)+SUMIF(Créditos5!$A$13:$A$42,$A28,Créditos5!$H$13:$H$42)+SUMIF(Créditos6!$A$13:$A$42,$A28,Créditos6!$H$13:$H$42)+SUMIF(Créditos7!$A$13:$A$42,$A28,Créditos7!$H$13:$H$42)+SUMIF(Créditos8!$A$13:$A$42,$A28,Créditos8!$H$13:$H$42)+SUMIF(Créditos9!$A$13:$A$42,$A28,Créditos9!$H$13:$H$42)+SUMIF(Créditos10!$A$13:$A$42,$A28,Créditos10!$H$13:$H$42)+SUMIF(Créditos11!$A$13:$A$42,$A28,Créditos11!$H$13:$H$42)+SUMIF(Créditos12!$A$13:$A$42,$A28,Créditos12!$H$13:$H$42)+SUMIF(Créditos13!$A$13:$A$42,$A28,Créditos13!$H$13:$H$42)+SUMIF(Créditos14!$A$13:$A$42,$A28,Créditos14!$H$13:$H$42)+SUMIF(Créditos15!$A$13:$A$42,$A28,Créditos15!$H$13:$H$42)+SUMIF(Créditos16!$A$13:$A$42,$A28,Créditos16!$H$13:$H$42)</f>
        <v>0</v>
      </c>
      <c r="D28" s="105">
        <f>SUMIF(Deudas1!$A$12:$A$42,$A28,Deudas1!$H$12:$H$42)+SUMIF(Deudas2!$A$13:$A$42,$A28,Deudas2!$H$13:$H$42)+SUMIF(Deudas3!$A$13:$A$42,$A28,Deudas3!$H$13:$H$42)+SUMIF(Deudas4!$A$13:$A$42,$A28,Deudas4!$H$13:$H$42)+SUMIF(Deudas5!$A$13:$A$42,$A28,Deudas5!$H$13:$H$42)+SUMIF(Deudas6!$A$13:$A$42,$A28,Deudas6!$H$13:$H$42)+SUMIF(Deudas7!$A$13:$A$42,$A28,Deudas7!$H$13:$H$42)+SUMIF(Deudas8!$A$13:$A$42,$A28,Deudas8!$H$13:$H$42)+SUMIF(Deudas9!$A$13:$A$42,$A28,Deudas9!$H$13:$H$42)+SUMIF(Deudas10!$A$13:$A$42,$A28,Deudas10!$H$13:$H$42)+SUMIF(Deudas11!$A$13:$A$42,$A28,Deudas11!$H$13:$H$42)+SUMIF(Deudas12!$A$13:$A$42,$A28,Deudas12!$H$13:$H$42)+SUMIF(Deudas13!$A$13:$A$42,$A28,Deudas13!$H$13:$H$42)+SUMIF(Deudas14!$A$13:$A$42,$A28,Deudas14!$H$13:$H$42)+SUMIF(Deudas15!$A$13:$A$42,$A28,Deudas15!$H$13:$H$42)+SUMIF(Deudas16!$A$13:$A$42,$A28,Deudas16!$H$13:$H$42)</f>
        <v>0</v>
      </c>
      <c r="E28" s="68"/>
    </row>
    <row r="29" spans="1:5" ht="30" x14ac:dyDescent="0.25">
      <c r="A29" s="103">
        <v>173</v>
      </c>
      <c r="B29" s="104" t="s">
        <v>212</v>
      </c>
      <c r="C29" s="105">
        <f>SUMIF(Créditos1!$A$12:$A$42,$A29,Créditos1!$H$12:$H$42)+SUMIF(Créditos2!$A$13:$A$42,$A29,Créditos2!$H$13:$H$42)+SUMIF(Créditos3!$A$13:$A$42,$A29,Créditos3!$H$13:$H$42)+SUMIF(Créditos4!$A$13:$A$42,$A29,Créditos4!$H$13:$H$42)+SUMIF(Créditos5!$A$13:$A$42,$A29,Créditos5!$H$13:$H$42)+SUMIF(Créditos6!$A$13:$A$42,$A29,Créditos6!$H$13:$H$42)+SUMIF(Créditos7!$A$13:$A$42,$A29,Créditos7!$H$13:$H$42)+SUMIF(Créditos8!$A$13:$A$42,$A29,Créditos8!$H$13:$H$42)+SUMIF(Créditos9!$A$13:$A$42,$A29,Créditos9!$H$13:$H$42)+SUMIF(Créditos10!$A$13:$A$42,$A29,Créditos10!$H$13:$H$42)+SUMIF(Créditos11!$A$13:$A$42,$A29,Créditos11!$H$13:$H$42)+SUMIF(Créditos12!$A$13:$A$42,$A29,Créditos12!$H$13:$H$42)+SUMIF(Créditos13!$A$13:$A$42,$A29,Créditos13!$H$13:$H$42)+SUMIF(Créditos14!$A$13:$A$42,$A29,Créditos14!$H$13:$H$42)+SUMIF(Créditos15!$A$13:$A$42,$A29,Créditos15!$H$13:$H$42)+SUMIF(Créditos16!$A$13:$A$42,$A29,Créditos16!$H$13:$H$42)</f>
        <v>0</v>
      </c>
      <c r="D29" s="105">
        <f>SUMIF(Deudas1!$A$12:$A$42,$A29,Deudas1!$H$12:$H$42)+SUMIF(Deudas2!$A$13:$A$42,$A29,Deudas2!$H$13:$H$42)+SUMIF(Deudas3!$A$13:$A$42,$A29,Deudas3!$H$13:$H$42)+SUMIF(Deudas4!$A$13:$A$42,$A29,Deudas4!$H$13:$H$42)+SUMIF(Deudas5!$A$13:$A$42,$A29,Deudas5!$H$13:$H$42)+SUMIF(Deudas6!$A$13:$A$42,$A29,Deudas6!$H$13:$H$42)+SUMIF(Deudas7!$A$13:$A$42,$A29,Deudas7!$H$13:$H$42)+SUMIF(Deudas8!$A$13:$A$42,$A29,Deudas8!$H$13:$H$42)+SUMIF(Deudas9!$A$13:$A$42,$A29,Deudas9!$H$13:$H$42)+SUMIF(Deudas10!$A$13:$A$42,$A29,Deudas10!$H$13:$H$42)+SUMIF(Deudas11!$A$13:$A$42,$A29,Deudas11!$H$13:$H$42)+SUMIF(Deudas12!$A$13:$A$42,$A29,Deudas12!$H$13:$H$42)+SUMIF(Deudas13!$A$13:$A$42,$A29,Deudas13!$H$13:$H$42)+SUMIF(Deudas14!$A$13:$A$42,$A29,Deudas14!$H$13:$H$42)+SUMIF(Deudas15!$A$13:$A$42,$A29,Deudas15!$H$13:$H$42)+SUMIF(Deudas16!$A$13:$A$42,$A29,Deudas16!$H$13:$H$42)</f>
        <v>0</v>
      </c>
      <c r="E29" s="68"/>
    </row>
    <row r="30" spans="1:5" ht="15.75" x14ac:dyDescent="0.25">
      <c r="A30" s="101">
        <v>200</v>
      </c>
      <c r="B30" s="98" t="s">
        <v>22</v>
      </c>
      <c r="C30" s="105">
        <f>SUMIF(Créditos1!$A$12:$A$42,$A30,Créditos1!$H$12:$H$42)+SUMIF(Créditos2!$A$13:$A$42,$A30,Créditos2!$H$13:$H$42)+SUMIF(Créditos3!$A$13:$A$42,$A30,Créditos3!$H$13:$H$42)+SUMIF(Créditos4!$A$13:$A$42,$A30,Créditos4!$H$13:$H$42)+SUMIF(Créditos5!$A$13:$A$42,$A30,Créditos5!$H$13:$H$42)+SUMIF(Créditos6!$A$13:$A$42,$A30,Créditos6!$H$13:$H$42)+SUMIF(Créditos7!$A$13:$A$42,$A30,Créditos7!$H$13:$H$42)+SUMIF(Créditos8!$A$13:$A$42,$A30,Créditos8!$H$13:$H$42)+SUMIF(Créditos9!$A$13:$A$42,$A30,Créditos9!$H$13:$H$42)+SUMIF(Créditos10!$A$13:$A$42,$A30,Créditos10!$H$13:$H$42)+SUMIF(Créditos11!$A$13:$A$42,$A30,Créditos11!$H$13:$H$42)+SUMIF(Créditos12!$A$13:$A$42,$A30,Créditos12!$H$13:$H$42)+SUMIF(Créditos13!$A$13:$A$42,$A30,Créditos13!$H$13:$H$42)+SUMIF(Créditos14!$A$13:$A$42,$A30,Créditos14!$H$13:$H$42)+SUMIF(Créditos15!$A$13:$A$42,$A30,Créditos15!$H$13:$H$42)+SUMIF(Créditos16!$A$13:$A$42,$A30,Créditos16!$H$13:$H$42)</f>
        <v>0</v>
      </c>
      <c r="D30" s="105">
        <f>SUMIF(Deudas1!$A$12:$A$42,$A30,Deudas1!$H$12:$H$42)+SUMIF(Deudas2!$A$13:$A$42,$A30,Deudas2!$H$13:$H$42)+SUMIF(Deudas3!$A$13:$A$42,$A30,Deudas3!$H$13:$H$42)+SUMIF(Deudas4!$A$13:$A$42,$A30,Deudas4!$H$13:$H$42)+SUMIF(Deudas5!$A$13:$A$42,$A30,Deudas5!$H$13:$H$42)+SUMIF(Deudas6!$A$13:$A$42,$A30,Deudas6!$H$13:$H$42)+SUMIF(Deudas7!$A$13:$A$42,$A30,Deudas7!$H$13:$H$42)+SUMIF(Deudas8!$A$13:$A$42,$A30,Deudas8!$H$13:$H$42)+SUMIF(Deudas9!$A$13:$A$42,$A30,Deudas9!$H$13:$H$42)+SUMIF(Deudas10!$A$13:$A$42,$A30,Deudas10!$H$13:$H$42)+SUMIF(Deudas11!$A$13:$A$42,$A30,Deudas11!$H$13:$H$42)+SUMIF(Deudas12!$A$13:$A$42,$A30,Deudas12!$H$13:$H$42)+SUMIF(Deudas13!$A$13:$A$42,$A30,Deudas13!$H$13:$H$42)+SUMIF(Deudas14!$A$13:$A$42,$A30,Deudas14!$H$13:$H$42)+SUMIF(Deudas15!$A$13:$A$42,$A30,Deudas15!$H$13:$H$42)+SUMIF(Deudas16!$A$13:$A$42,$A30,Deudas16!$H$13:$H$42)</f>
        <v>0</v>
      </c>
      <c r="E30" s="68"/>
    </row>
    <row r="31" spans="1:5" ht="15.75" x14ac:dyDescent="0.25">
      <c r="A31" s="101">
        <v>201</v>
      </c>
      <c r="B31" s="98" t="s">
        <v>23</v>
      </c>
      <c r="C31" s="105">
        <f>SUMIF(Créditos1!$A$12:$A$42,$A31,Créditos1!$H$12:$H$42)+SUMIF(Créditos2!$A$13:$A$42,$A31,Créditos2!$H$13:$H$42)+SUMIF(Créditos3!$A$13:$A$42,$A31,Créditos3!$H$13:$H$42)+SUMIF(Créditos4!$A$13:$A$42,$A31,Créditos4!$H$13:$H$42)+SUMIF(Créditos5!$A$13:$A$42,$A31,Créditos5!$H$13:$H$42)+SUMIF(Créditos6!$A$13:$A$42,$A31,Créditos6!$H$13:$H$42)+SUMIF(Créditos7!$A$13:$A$42,$A31,Créditos7!$H$13:$H$42)+SUMIF(Créditos8!$A$13:$A$42,$A31,Créditos8!$H$13:$H$42)+SUMIF(Créditos9!$A$13:$A$42,$A31,Créditos9!$H$13:$H$42)+SUMIF(Créditos10!$A$13:$A$42,$A31,Créditos10!$H$13:$H$42)+SUMIF(Créditos11!$A$13:$A$42,$A31,Créditos11!$H$13:$H$42)+SUMIF(Créditos12!$A$13:$A$42,$A31,Créditos12!$H$13:$H$42)+SUMIF(Créditos13!$A$13:$A$42,$A31,Créditos13!$H$13:$H$42)+SUMIF(Créditos14!$A$13:$A$42,$A31,Créditos14!$H$13:$H$42)+SUMIF(Créditos15!$A$13:$A$42,$A31,Créditos15!$H$13:$H$42)+SUMIF(Créditos16!$A$13:$A$42,$A31,Créditos16!$H$13:$H$42)</f>
        <v>0</v>
      </c>
      <c r="D31" s="105">
        <f>SUMIF(Deudas1!$A$12:$A$42,$A31,Deudas1!$H$12:$H$42)+SUMIF(Deudas2!$A$13:$A$42,$A31,Deudas2!$H$13:$H$42)+SUMIF(Deudas3!$A$13:$A$42,$A31,Deudas3!$H$13:$H$42)+SUMIF(Deudas4!$A$13:$A$42,$A31,Deudas4!$H$13:$H$42)+SUMIF(Deudas5!$A$13:$A$42,$A31,Deudas5!$H$13:$H$42)+SUMIF(Deudas6!$A$13:$A$42,$A31,Deudas6!$H$13:$H$42)+SUMIF(Deudas7!$A$13:$A$42,$A31,Deudas7!$H$13:$H$42)+SUMIF(Deudas8!$A$13:$A$42,$A31,Deudas8!$H$13:$H$42)+SUMIF(Deudas9!$A$13:$A$42,$A31,Deudas9!$H$13:$H$42)+SUMIF(Deudas10!$A$13:$A$42,$A31,Deudas10!$H$13:$H$42)+SUMIF(Deudas11!$A$13:$A$42,$A31,Deudas11!$H$13:$H$42)+SUMIF(Deudas12!$A$13:$A$42,$A31,Deudas12!$H$13:$H$42)+SUMIF(Deudas13!$A$13:$A$42,$A31,Deudas13!$H$13:$H$42)+SUMIF(Deudas14!$A$13:$A$42,$A31,Deudas14!$H$13:$H$42)+SUMIF(Deudas15!$A$13:$A$42,$A31,Deudas15!$H$13:$H$42)+SUMIF(Deudas16!$A$13:$A$42,$A31,Deudas16!$H$13:$H$42)</f>
        <v>0</v>
      </c>
      <c r="E31" s="68"/>
    </row>
    <row r="32" spans="1:5" ht="15.75" x14ac:dyDescent="0.25">
      <c r="A32" s="101">
        <v>202</v>
      </c>
      <c r="B32" s="98" t="s">
        <v>148</v>
      </c>
      <c r="C32" s="105">
        <f>SUMIF(Créditos1!$A$12:$A$42,$A32,Créditos1!$H$12:$H$42)+SUMIF(Créditos2!$A$13:$A$42,$A32,Créditos2!$H$13:$H$42)+SUMIF(Créditos3!$A$13:$A$42,$A32,Créditos3!$H$13:$H$42)+SUMIF(Créditos4!$A$13:$A$42,$A32,Créditos4!$H$13:$H$42)+SUMIF(Créditos5!$A$13:$A$42,$A32,Créditos5!$H$13:$H$42)+SUMIF(Créditos6!$A$13:$A$42,$A32,Créditos6!$H$13:$H$42)+SUMIF(Créditos7!$A$13:$A$42,$A32,Créditos7!$H$13:$H$42)+SUMIF(Créditos8!$A$13:$A$42,$A32,Créditos8!$H$13:$H$42)+SUMIF(Créditos9!$A$13:$A$42,$A32,Créditos9!$H$13:$H$42)+SUMIF(Créditos10!$A$13:$A$42,$A32,Créditos10!$H$13:$H$42)+SUMIF(Créditos11!$A$13:$A$42,$A32,Créditos11!$H$13:$H$42)+SUMIF(Créditos12!$A$13:$A$42,$A32,Créditos12!$H$13:$H$42)+SUMIF(Créditos13!$A$13:$A$42,$A32,Créditos13!$H$13:$H$42)+SUMIF(Créditos14!$A$13:$A$42,$A32,Créditos14!$H$13:$H$42)+SUMIF(Créditos15!$A$13:$A$42,$A32,Créditos15!$H$13:$H$42)+SUMIF(Créditos16!$A$13:$A$42,$A32,Créditos16!$H$13:$H$42)</f>
        <v>0</v>
      </c>
      <c r="D32" s="105">
        <f>SUMIF(Deudas1!$A$12:$A$42,$A32,Deudas1!$H$12:$H$42)+SUMIF(Deudas2!$A$13:$A$42,$A32,Deudas2!$H$13:$H$42)+SUMIF(Deudas3!$A$13:$A$42,$A32,Deudas3!$H$13:$H$42)+SUMIF(Deudas4!$A$13:$A$42,$A32,Deudas4!$H$13:$H$42)+SUMIF(Deudas5!$A$13:$A$42,$A32,Deudas5!$H$13:$H$42)+SUMIF(Deudas6!$A$13:$A$42,$A32,Deudas6!$H$13:$H$42)+SUMIF(Deudas7!$A$13:$A$42,$A32,Deudas7!$H$13:$H$42)+SUMIF(Deudas8!$A$13:$A$42,$A32,Deudas8!$H$13:$H$42)+SUMIF(Deudas9!$A$13:$A$42,$A32,Deudas9!$H$13:$H$42)+SUMIF(Deudas10!$A$13:$A$42,$A32,Deudas10!$H$13:$H$42)+SUMIF(Deudas11!$A$13:$A$42,$A32,Deudas11!$H$13:$H$42)+SUMIF(Deudas12!$A$13:$A$42,$A32,Deudas12!$H$13:$H$42)+SUMIF(Deudas13!$A$13:$A$42,$A32,Deudas13!$H$13:$H$42)+SUMIF(Deudas14!$A$13:$A$42,$A32,Deudas14!$H$13:$H$42)+SUMIF(Deudas15!$A$13:$A$42,$A32,Deudas15!$H$13:$H$42)+SUMIF(Deudas16!$A$13:$A$42,$A32,Deudas16!$H$13:$H$42)</f>
        <v>0</v>
      </c>
      <c r="E32" s="68"/>
    </row>
    <row r="33" spans="1:5" ht="15.75" x14ac:dyDescent="0.25">
      <c r="A33" s="101">
        <v>203</v>
      </c>
      <c r="B33" s="98" t="s">
        <v>161</v>
      </c>
      <c r="C33" s="105">
        <f>SUMIF(Créditos1!$A$12:$A$42,$A33,Créditos1!$H$12:$H$42)+SUMIF(Créditos2!$A$13:$A$42,$A33,Créditos2!$H$13:$H$42)+SUMIF(Créditos3!$A$13:$A$42,$A33,Créditos3!$H$13:$H$42)+SUMIF(Créditos4!$A$13:$A$42,$A33,Créditos4!$H$13:$H$42)+SUMIF(Créditos5!$A$13:$A$42,$A33,Créditos5!$H$13:$H$42)+SUMIF(Créditos6!$A$13:$A$42,$A33,Créditos6!$H$13:$H$42)+SUMIF(Créditos7!$A$13:$A$42,$A33,Créditos7!$H$13:$H$42)+SUMIF(Créditos8!$A$13:$A$42,$A33,Créditos8!$H$13:$H$42)+SUMIF(Créditos9!$A$13:$A$42,$A33,Créditos9!$H$13:$H$42)+SUMIF(Créditos10!$A$13:$A$42,$A33,Créditos10!$H$13:$H$42)+SUMIF(Créditos11!$A$13:$A$42,$A33,Créditos11!$H$13:$H$42)+SUMIF(Créditos12!$A$13:$A$42,$A33,Créditos12!$H$13:$H$42)+SUMIF(Créditos13!$A$13:$A$42,$A33,Créditos13!$H$13:$H$42)+SUMIF(Créditos14!$A$13:$A$42,$A33,Créditos14!$H$13:$H$42)+SUMIF(Créditos15!$A$13:$A$42,$A33,Créditos15!$H$13:$H$42)+SUMIF(Créditos16!$A$13:$A$42,$A33,Créditos16!$H$13:$H$42)</f>
        <v>0</v>
      </c>
      <c r="D33" s="105">
        <f>SUMIF(Deudas1!$A$12:$A$42,$A33,Deudas1!$H$12:$H$42)+SUMIF(Deudas2!$A$13:$A$42,$A33,Deudas2!$H$13:$H$42)+SUMIF(Deudas3!$A$13:$A$42,$A33,Deudas3!$H$13:$H$42)+SUMIF(Deudas4!$A$13:$A$42,$A33,Deudas4!$H$13:$H$42)+SUMIF(Deudas5!$A$13:$A$42,$A33,Deudas5!$H$13:$H$42)+SUMIF(Deudas6!$A$13:$A$42,$A33,Deudas6!$H$13:$H$42)+SUMIF(Deudas7!$A$13:$A$42,$A33,Deudas7!$H$13:$H$42)+SUMIF(Deudas8!$A$13:$A$42,$A33,Deudas8!$H$13:$H$42)+SUMIF(Deudas9!$A$13:$A$42,$A33,Deudas9!$H$13:$H$42)+SUMIF(Deudas10!$A$13:$A$42,$A33,Deudas10!$H$13:$H$42)+SUMIF(Deudas11!$A$13:$A$42,$A33,Deudas11!$H$13:$H$42)+SUMIF(Deudas12!$A$13:$A$42,$A33,Deudas12!$H$13:$H$42)+SUMIF(Deudas13!$A$13:$A$42,$A33,Deudas13!$H$13:$H$42)+SUMIF(Deudas14!$A$13:$A$42,$A33,Deudas14!$H$13:$H$42)+SUMIF(Deudas15!$A$13:$A$42,$A33,Deudas15!$H$13:$H$42)+SUMIF(Deudas16!$A$13:$A$42,$A33,Deudas16!$H$13:$H$42)</f>
        <v>0</v>
      </c>
      <c r="E33" s="68"/>
    </row>
    <row r="34" spans="1:5" ht="15.75" x14ac:dyDescent="0.25">
      <c r="A34" s="101">
        <v>205</v>
      </c>
      <c r="B34" s="98" t="s">
        <v>174</v>
      </c>
      <c r="C34" s="105">
        <f>SUMIF(Créditos1!$A$12:$A$42,$A34,Créditos1!$H$12:$H$42)+SUMIF(Créditos2!$A$13:$A$42,$A34,Créditos2!$H$13:$H$42)+SUMIF(Créditos3!$A$13:$A$42,$A34,Créditos3!$H$13:$H$42)+SUMIF(Créditos4!$A$13:$A$42,$A34,Créditos4!$H$13:$H$42)+SUMIF(Créditos5!$A$13:$A$42,$A34,Créditos5!$H$13:$H$42)+SUMIF(Créditos6!$A$13:$A$42,$A34,Créditos6!$H$13:$H$42)+SUMIF(Créditos7!$A$13:$A$42,$A34,Créditos7!$H$13:$H$42)+SUMIF(Créditos8!$A$13:$A$42,$A34,Créditos8!$H$13:$H$42)+SUMIF(Créditos9!$A$13:$A$42,$A34,Créditos9!$H$13:$H$42)+SUMIF(Créditos10!$A$13:$A$42,$A34,Créditos10!$H$13:$H$42)+SUMIF(Créditos11!$A$13:$A$42,$A34,Créditos11!$H$13:$H$42)+SUMIF(Créditos12!$A$13:$A$42,$A34,Créditos12!$H$13:$H$42)+SUMIF(Créditos13!$A$13:$A$42,$A34,Créditos13!$H$13:$H$42)+SUMIF(Créditos14!$A$13:$A$42,$A34,Créditos14!$H$13:$H$42)+SUMIF(Créditos15!$A$13:$A$42,$A34,Créditos15!$H$13:$H$42)+SUMIF(Créditos16!$A$13:$A$42,$A34,Créditos16!$H$13:$H$42)</f>
        <v>0</v>
      </c>
      <c r="D34" s="105">
        <f>SUMIF(Deudas1!$A$12:$A$42,$A34,Deudas1!$H$12:$H$42)+SUMIF(Deudas2!$A$13:$A$42,$A34,Deudas2!$H$13:$H$42)+SUMIF(Deudas3!$A$13:$A$42,$A34,Deudas3!$H$13:$H$42)+SUMIF(Deudas4!$A$13:$A$42,$A34,Deudas4!$H$13:$H$42)+SUMIF(Deudas5!$A$13:$A$42,$A34,Deudas5!$H$13:$H$42)+SUMIF(Deudas6!$A$13:$A$42,$A34,Deudas6!$H$13:$H$42)+SUMIF(Deudas7!$A$13:$A$42,$A34,Deudas7!$H$13:$H$42)+SUMIF(Deudas8!$A$13:$A$42,$A34,Deudas8!$H$13:$H$42)+SUMIF(Deudas9!$A$13:$A$42,$A34,Deudas9!$H$13:$H$42)+SUMIF(Deudas10!$A$13:$A$42,$A34,Deudas10!$H$13:$H$42)+SUMIF(Deudas11!$A$13:$A$42,$A34,Deudas11!$H$13:$H$42)+SUMIF(Deudas12!$A$13:$A$42,$A34,Deudas12!$H$13:$H$42)+SUMIF(Deudas13!$A$13:$A$42,$A34,Deudas13!$H$13:$H$42)+SUMIF(Deudas14!$A$13:$A$42,$A34,Deudas14!$H$13:$H$42)+SUMIF(Deudas15!$A$13:$A$42,$A34,Deudas15!$H$13:$H$42)+SUMIF(Deudas16!$A$13:$A$42,$A34,Deudas16!$H$13:$H$42)</f>
        <v>0</v>
      </c>
      <c r="E34" s="68"/>
    </row>
    <row r="35" spans="1:5" ht="30" x14ac:dyDescent="0.25">
      <c r="A35" s="101">
        <v>206</v>
      </c>
      <c r="B35" s="98" t="s">
        <v>175</v>
      </c>
      <c r="C35" s="105">
        <f>SUMIF(Créditos1!$A$12:$A$42,$A35,Créditos1!$H$12:$H$42)+SUMIF(Créditos2!$A$13:$A$42,$A35,Créditos2!$H$13:$H$42)+SUMIF(Créditos3!$A$13:$A$42,$A35,Créditos3!$H$13:$H$42)+SUMIF(Créditos4!$A$13:$A$42,$A35,Créditos4!$H$13:$H$42)+SUMIF(Créditos5!$A$13:$A$42,$A35,Créditos5!$H$13:$H$42)+SUMIF(Créditos6!$A$13:$A$42,$A35,Créditos6!$H$13:$H$42)+SUMIF(Créditos7!$A$13:$A$42,$A35,Créditos7!$H$13:$H$42)+SUMIF(Créditos8!$A$13:$A$42,$A35,Créditos8!$H$13:$H$42)+SUMIF(Créditos9!$A$13:$A$42,$A35,Créditos9!$H$13:$H$42)+SUMIF(Créditos10!$A$13:$A$42,$A35,Créditos10!$H$13:$H$42)+SUMIF(Créditos11!$A$13:$A$42,$A35,Créditos11!$H$13:$H$42)+SUMIF(Créditos12!$A$13:$A$42,$A35,Créditos12!$H$13:$H$42)+SUMIF(Créditos13!$A$13:$A$42,$A35,Créditos13!$H$13:$H$42)+SUMIF(Créditos14!$A$13:$A$42,$A35,Créditos14!$H$13:$H$42)+SUMIF(Créditos15!$A$13:$A$42,$A35,Créditos15!$H$13:$H$42)+SUMIF(Créditos16!$A$13:$A$42,$A35,Créditos16!$H$13:$H$42)</f>
        <v>0</v>
      </c>
      <c r="D35" s="105">
        <f>SUMIF(Deudas1!$A$12:$A$42,$A35,Deudas1!$H$12:$H$42)+SUMIF(Deudas2!$A$13:$A$42,$A35,Deudas2!$H$13:$H$42)+SUMIF(Deudas3!$A$13:$A$42,$A35,Deudas3!$H$13:$H$42)+SUMIF(Deudas4!$A$13:$A$42,$A35,Deudas4!$H$13:$H$42)+SUMIF(Deudas5!$A$13:$A$42,$A35,Deudas5!$H$13:$H$42)+SUMIF(Deudas6!$A$13:$A$42,$A35,Deudas6!$H$13:$H$42)+SUMIF(Deudas7!$A$13:$A$42,$A35,Deudas7!$H$13:$H$42)+SUMIF(Deudas8!$A$13:$A$42,$A35,Deudas8!$H$13:$H$42)+SUMIF(Deudas9!$A$13:$A$42,$A35,Deudas9!$H$13:$H$42)+SUMIF(Deudas10!$A$13:$A$42,$A35,Deudas10!$H$13:$H$42)+SUMIF(Deudas11!$A$13:$A$42,$A35,Deudas11!$H$13:$H$42)+SUMIF(Deudas12!$A$13:$A$42,$A35,Deudas12!$H$13:$H$42)+SUMIF(Deudas13!$A$13:$A$42,$A35,Deudas13!$H$13:$H$42)+SUMIF(Deudas14!$A$13:$A$42,$A35,Deudas14!$H$13:$H$42)+SUMIF(Deudas15!$A$13:$A$42,$A35,Deudas15!$H$13:$H$42)+SUMIF(Deudas16!$A$13:$A$42,$A35,Deudas16!$H$13:$H$42)</f>
        <v>0</v>
      </c>
      <c r="E35" s="68"/>
    </row>
    <row r="36" spans="1:5" ht="15.75" x14ac:dyDescent="0.25">
      <c r="A36" s="101">
        <v>207</v>
      </c>
      <c r="B36" s="98" t="s">
        <v>176</v>
      </c>
      <c r="C36" s="105">
        <f>SUMIF(Créditos1!$A$12:$A$42,$A36,Créditos1!$H$12:$H$42)+SUMIF(Créditos2!$A$13:$A$42,$A36,Créditos2!$H$13:$H$42)+SUMIF(Créditos3!$A$13:$A$42,$A36,Créditos3!$H$13:$H$42)+SUMIF(Créditos4!$A$13:$A$42,$A36,Créditos4!$H$13:$H$42)+SUMIF(Créditos5!$A$13:$A$42,$A36,Créditos5!$H$13:$H$42)+SUMIF(Créditos6!$A$13:$A$42,$A36,Créditos6!$H$13:$H$42)+SUMIF(Créditos7!$A$13:$A$42,$A36,Créditos7!$H$13:$H$42)+SUMIF(Créditos8!$A$13:$A$42,$A36,Créditos8!$H$13:$H$42)+SUMIF(Créditos9!$A$13:$A$42,$A36,Créditos9!$H$13:$H$42)+SUMIF(Créditos10!$A$13:$A$42,$A36,Créditos10!$H$13:$H$42)+SUMIF(Créditos11!$A$13:$A$42,$A36,Créditos11!$H$13:$H$42)+SUMIF(Créditos12!$A$13:$A$42,$A36,Créditos12!$H$13:$H$42)+SUMIF(Créditos13!$A$13:$A$42,$A36,Créditos13!$H$13:$H$42)+SUMIF(Créditos14!$A$13:$A$42,$A36,Créditos14!$H$13:$H$42)+SUMIF(Créditos15!$A$13:$A$42,$A36,Créditos15!$H$13:$H$42)+SUMIF(Créditos16!$A$13:$A$42,$A36,Créditos16!$H$13:$H$42)</f>
        <v>0</v>
      </c>
      <c r="D36" s="105">
        <f>SUMIF(Deudas1!$A$12:$A$42,$A36,Deudas1!$H$12:$H$42)+SUMIF(Deudas2!$A$13:$A$42,$A36,Deudas2!$H$13:$H$42)+SUMIF(Deudas3!$A$13:$A$42,$A36,Deudas3!$H$13:$H$42)+SUMIF(Deudas4!$A$13:$A$42,$A36,Deudas4!$H$13:$H$42)+SUMIF(Deudas5!$A$13:$A$42,$A36,Deudas5!$H$13:$H$42)+SUMIF(Deudas6!$A$13:$A$42,$A36,Deudas6!$H$13:$H$42)+SUMIF(Deudas7!$A$13:$A$42,$A36,Deudas7!$H$13:$H$42)+SUMIF(Deudas8!$A$13:$A$42,$A36,Deudas8!$H$13:$H$42)+SUMIF(Deudas9!$A$13:$A$42,$A36,Deudas9!$H$13:$H$42)+SUMIF(Deudas10!$A$13:$A$42,$A36,Deudas10!$H$13:$H$42)+SUMIF(Deudas11!$A$13:$A$42,$A36,Deudas11!$H$13:$H$42)+SUMIF(Deudas12!$A$13:$A$42,$A36,Deudas12!$H$13:$H$42)+SUMIF(Deudas13!$A$13:$A$42,$A36,Deudas13!$H$13:$H$42)+SUMIF(Deudas14!$A$13:$A$42,$A36,Deudas14!$H$13:$H$42)+SUMIF(Deudas15!$A$13:$A$42,$A36,Deudas15!$H$13:$H$42)+SUMIF(Deudas16!$A$13:$A$42,$A36,Deudas16!$H$13:$H$42)</f>
        <v>0</v>
      </c>
      <c r="E36" s="68"/>
    </row>
    <row r="37" spans="1:5" ht="15.75" x14ac:dyDescent="0.25">
      <c r="A37" s="103">
        <v>208</v>
      </c>
      <c r="B37" s="104" t="s">
        <v>213</v>
      </c>
      <c r="C37" s="105">
        <f>SUMIF(Créditos1!$A$12:$A$42,$A37,Créditos1!$H$12:$H$42)+SUMIF(Créditos2!$A$13:$A$42,$A37,Créditos2!$H$13:$H$42)+SUMIF(Créditos3!$A$13:$A$42,$A37,Créditos3!$H$13:$H$42)+SUMIF(Créditos4!$A$13:$A$42,$A37,Créditos4!$H$13:$H$42)+SUMIF(Créditos5!$A$13:$A$42,$A37,Créditos5!$H$13:$H$42)+SUMIF(Créditos6!$A$13:$A$42,$A37,Créditos6!$H$13:$H$42)+SUMIF(Créditos7!$A$13:$A$42,$A37,Créditos7!$H$13:$H$42)+SUMIF(Créditos8!$A$13:$A$42,$A37,Créditos8!$H$13:$H$42)+SUMIF(Créditos9!$A$13:$A$42,$A37,Créditos9!$H$13:$H$42)+SUMIF(Créditos10!$A$13:$A$42,$A37,Créditos10!$H$13:$H$42)+SUMIF(Créditos11!$A$13:$A$42,$A37,Créditos11!$H$13:$H$42)+SUMIF(Créditos12!$A$13:$A$42,$A37,Créditos12!$H$13:$H$42)+SUMIF(Créditos13!$A$13:$A$42,$A37,Créditos13!$H$13:$H$42)+SUMIF(Créditos14!$A$13:$A$42,$A37,Créditos14!$H$13:$H$42)+SUMIF(Créditos15!$A$13:$A$42,$A37,Créditos15!$H$13:$H$42)+SUMIF(Créditos16!$A$13:$A$42,$A37,Créditos16!$H$13:$H$42)</f>
        <v>0</v>
      </c>
      <c r="D37" s="105">
        <f>SUMIF(Deudas1!$A$12:$A$42,$A37,Deudas1!$H$12:$H$42)+SUMIF(Deudas2!$A$13:$A$42,$A37,Deudas2!$H$13:$H$42)+SUMIF(Deudas3!$A$13:$A$42,$A37,Deudas3!$H$13:$H$42)+SUMIF(Deudas4!$A$13:$A$42,$A37,Deudas4!$H$13:$H$42)+SUMIF(Deudas5!$A$13:$A$42,$A37,Deudas5!$H$13:$H$42)+SUMIF(Deudas6!$A$13:$A$42,$A37,Deudas6!$H$13:$H$42)+SUMIF(Deudas7!$A$13:$A$42,$A37,Deudas7!$H$13:$H$42)+SUMIF(Deudas8!$A$13:$A$42,$A37,Deudas8!$H$13:$H$42)+SUMIF(Deudas9!$A$13:$A$42,$A37,Deudas9!$H$13:$H$42)+SUMIF(Deudas10!$A$13:$A$42,$A37,Deudas10!$H$13:$H$42)+SUMIF(Deudas11!$A$13:$A$42,$A37,Deudas11!$H$13:$H$42)+SUMIF(Deudas12!$A$13:$A$42,$A37,Deudas12!$H$13:$H$42)+SUMIF(Deudas13!$A$13:$A$42,$A37,Deudas13!$H$13:$H$42)+SUMIF(Deudas14!$A$13:$A$42,$A37,Deudas14!$H$13:$H$42)+SUMIF(Deudas15!$A$13:$A$42,$A37,Deudas15!$H$13:$H$42)+SUMIF(Deudas16!$A$13:$A$42,$A37,Deudas16!$H$13:$H$42)</f>
        <v>0</v>
      </c>
      <c r="E37" s="68"/>
    </row>
    <row r="38" spans="1:5" ht="15.75" x14ac:dyDescent="0.25">
      <c r="A38" s="103">
        <v>209</v>
      </c>
      <c r="B38" s="104" t="s">
        <v>214</v>
      </c>
      <c r="C38" s="105">
        <f>SUMIF(Créditos1!$A$12:$A$42,$A38,Créditos1!$H$12:$H$42)+SUMIF(Créditos2!$A$13:$A$42,$A38,Créditos2!$H$13:$H$42)+SUMIF(Créditos3!$A$13:$A$42,$A38,Créditos3!$H$13:$H$42)+SUMIF(Créditos4!$A$13:$A$42,$A38,Créditos4!$H$13:$H$42)+SUMIF(Créditos5!$A$13:$A$42,$A38,Créditos5!$H$13:$H$42)+SUMIF(Créditos6!$A$13:$A$42,$A38,Créditos6!$H$13:$H$42)+SUMIF(Créditos7!$A$13:$A$42,$A38,Créditos7!$H$13:$H$42)+SUMIF(Créditos8!$A$13:$A$42,$A38,Créditos8!$H$13:$H$42)+SUMIF(Créditos9!$A$13:$A$42,$A38,Créditos9!$H$13:$H$42)+SUMIF(Créditos10!$A$13:$A$42,$A38,Créditos10!$H$13:$H$42)+SUMIF(Créditos11!$A$13:$A$42,$A38,Créditos11!$H$13:$H$42)+SUMIF(Créditos12!$A$13:$A$42,$A38,Créditos12!$H$13:$H$42)+SUMIF(Créditos13!$A$13:$A$42,$A38,Créditos13!$H$13:$H$42)+SUMIF(Créditos14!$A$13:$A$42,$A38,Créditos14!$H$13:$H$42)+SUMIF(Créditos15!$A$13:$A$42,$A38,Créditos15!$H$13:$H$42)+SUMIF(Créditos16!$A$13:$A$42,$A38,Créditos16!$H$13:$H$42)</f>
        <v>0</v>
      </c>
      <c r="D38" s="105">
        <f>SUMIF(Deudas1!$A$12:$A$42,$A38,Deudas1!$H$12:$H$42)+SUMIF(Deudas2!$A$13:$A$42,$A38,Deudas2!$H$13:$H$42)+SUMIF(Deudas3!$A$13:$A$42,$A38,Deudas3!$H$13:$H$42)+SUMIF(Deudas4!$A$13:$A$42,$A38,Deudas4!$H$13:$H$42)+SUMIF(Deudas5!$A$13:$A$42,$A38,Deudas5!$H$13:$H$42)+SUMIF(Deudas6!$A$13:$A$42,$A38,Deudas6!$H$13:$H$42)+SUMIF(Deudas7!$A$13:$A$42,$A38,Deudas7!$H$13:$H$42)+SUMIF(Deudas8!$A$13:$A$42,$A38,Deudas8!$H$13:$H$42)+SUMIF(Deudas9!$A$13:$A$42,$A38,Deudas9!$H$13:$H$42)+SUMIF(Deudas10!$A$13:$A$42,$A38,Deudas10!$H$13:$H$42)+SUMIF(Deudas11!$A$13:$A$42,$A38,Deudas11!$H$13:$H$42)+SUMIF(Deudas12!$A$13:$A$42,$A38,Deudas12!$H$13:$H$42)+SUMIF(Deudas13!$A$13:$A$42,$A38,Deudas13!$H$13:$H$42)+SUMIF(Deudas14!$A$13:$A$42,$A38,Deudas14!$H$13:$H$42)+SUMIF(Deudas15!$A$13:$A$42,$A38,Deudas15!$H$13:$H$42)+SUMIF(Deudas16!$A$13:$A$42,$A38,Deudas16!$H$13:$H$42)</f>
        <v>0</v>
      </c>
      <c r="E38" s="68"/>
    </row>
    <row r="39" spans="1:5" ht="15.75" x14ac:dyDescent="0.25">
      <c r="A39" s="101">
        <v>250</v>
      </c>
      <c r="B39" s="98" t="s">
        <v>144</v>
      </c>
      <c r="C39" s="105">
        <f>SUMIF(Créditos1!$A$12:$A$42,$A39,Créditos1!$H$12:$H$42)+SUMIF(Créditos2!$A$13:$A$42,$A39,Créditos2!$H$13:$H$42)+SUMIF(Créditos3!$A$13:$A$42,$A39,Créditos3!$H$13:$H$42)+SUMIF(Créditos4!$A$13:$A$42,$A39,Créditos4!$H$13:$H$42)+SUMIF(Créditos5!$A$13:$A$42,$A39,Créditos5!$H$13:$H$42)+SUMIF(Créditos6!$A$13:$A$42,$A39,Créditos6!$H$13:$H$42)+SUMIF(Créditos7!$A$13:$A$42,$A39,Créditos7!$H$13:$H$42)+SUMIF(Créditos8!$A$13:$A$42,$A39,Créditos8!$H$13:$H$42)+SUMIF(Créditos9!$A$13:$A$42,$A39,Créditos9!$H$13:$H$42)+SUMIF(Créditos10!$A$13:$A$42,$A39,Créditos10!$H$13:$H$42)+SUMIF(Créditos11!$A$13:$A$42,$A39,Créditos11!$H$13:$H$42)+SUMIF(Créditos12!$A$13:$A$42,$A39,Créditos12!$H$13:$H$42)+SUMIF(Créditos13!$A$13:$A$42,$A39,Créditos13!$H$13:$H$42)+SUMIF(Créditos14!$A$13:$A$42,$A39,Créditos14!$H$13:$H$42)+SUMIF(Créditos15!$A$13:$A$42,$A39,Créditos15!$H$13:$H$42)+SUMIF(Créditos16!$A$13:$A$42,$A39,Créditos16!$H$13:$H$42)</f>
        <v>0</v>
      </c>
      <c r="D39" s="105">
        <f>SUMIF(Deudas1!$A$12:$A$42,$A39,Deudas1!$H$12:$H$42)+SUMIF(Deudas2!$A$13:$A$42,$A39,Deudas2!$H$13:$H$42)+SUMIF(Deudas3!$A$13:$A$42,$A39,Deudas3!$H$13:$H$42)+SUMIF(Deudas4!$A$13:$A$42,$A39,Deudas4!$H$13:$H$42)+SUMIF(Deudas5!$A$13:$A$42,$A39,Deudas5!$H$13:$H$42)+SUMIF(Deudas6!$A$13:$A$42,$A39,Deudas6!$H$13:$H$42)+SUMIF(Deudas7!$A$13:$A$42,$A39,Deudas7!$H$13:$H$42)+SUMIF(Deudas8!$A$13:$A$42,$A39,Deudas8!$H$13:$H$42)+SUMIF(Deudas9!$A$13:$A$42,$A39,Deudas9!$H$13:$H$42)+SUMIF(Deudas10!$A$13:$A$42,$A39,Deudas10!$H$13:$H$42)+SUMIF(Deudas11!$A$13:$A$42,$A39,Deudas11!$H$13:$H$42)+SUMIF(Deudas12!$A$13:$A$42,$A39,Deudas12!$H$13:$H$42)+SUMIF(Deudas13!$A$13:$A$42,$A39,Deudas13!$H$13:$H$42)+SUMIF(Deudas14!$A$13:$A$42,$A39,Deudas14!$H$13:$H$42)+SUMIF(Deudas15!$A$13:$A$42,$A39,Deudas15!$H$13:$H$42)+SUMIF(Deudas16!$A$13:$A$42,$A39,Deudas16!$H$13:$H$42)</f>
        <v>0</v>
      </c>
      <c r="E39" s="68"/>
    </row>
    <row r="40" spans="1:5" ht="15.75" x14ac:dyDescent="0.25">
      <c r="A40" s="101">
        <v>301</v>
      </c>
      <c r="B40" s="98" t="s">
        <v>145</v>
      </c>
      <c r="C40" s="105">
        <f>SUMIF(Créditos1!$A$12:$A$42,$A40,Créditos1!$H$12:$H$42)+SUMIF(Créditos2!$A$13:$A$42,$A40,Créditos2!$H$13:$H$42)+SUMIF(Créditos3!$A$13:$A$42,$A40,Créditos3!$H$13:$H$42)+SUMIF(Créditos4!$A$13:$A$42,$A40,Créditos4!$H$13:$H$42)+SUMIF(Créditos5!$A$13:$A$42,$A40,Créditos5!$H$13:$H$42)+SUMIF(Créditos6!$A$13:$A$42,$A40,Créditos6!$H$13:$H$42)+SUMIF(Créditos7!$A$13:$A$42,$A40,Créditos7!$H$13:$H$42)+SUMIF(Créditos8!$A$13:$A$42,$A40,Créditos8!$H$13:$H$42)+SUMIF(Créditos9!$A$13:$A$42,$A40,Créditos9!$H$13:$H$42)+SUMIF(Créditos10!$A$13:$A$42,$A40,Créditos10!$H$13:$H$42)+SUMIF(Créditos11!$A$13:$A$42,$A40,Créditos11!$H$13:$H$42)+SUMIF(Créditos12!$A$13:$A$42,$A40,Créditos12!$H$13:$H$42)+SUMIF(Créditos13!$A$13:$A$42,$A40,Créditos13!$H$13:$H$42)+SUMIF(Créditos14!$A$13:$A$42,$A40,Créditos14!$H$13:$H$42)+SUMIF(Créditos15!$A$13:$A$42,$A40,Créditos15!$H$13:$H$42)+SUMIF(Créditos16!$A$13:$A$42,$A40,Créditos16!$H$13:$H$42)</f>
        <v>0</v>
      </c>
      <c r="D40" s="105">
        <f>SUMIF(Deudas1!$A$12:$A$42,$A40,Deudas1!$H$12:$H$42)+SUMIF(Deudas2!$A$13:$A$42,$A40,Deudas2!$H$13:$H$42)+SUMIF(Deudas3!$A$13:$A$42,$A40,Deudas3!$H$13:$H$42)+SUMIF(Deudas4!$A$13:$A$42,$A40,Deudas4!$H$13:$H$42)+SUMIF(Deudas5!$A$13:$A$42,$A40,Deudas5!$H$13:$H$42)+SUMIF(Deudas6!$A$13:$A$42,$A40,Deudas6!$H$13:$H$42)+SUMIF(Deudas7!$A$13:$A$42,$A40,Deudas7!$H$13:$H$42)+SUMIF(Deudas8!$A$13:$A$42,$A40,Deudas8!$H$13:$H$42)+SUMIF(Deudas9!$A$13:$A$42,$A40,Deudas9!$H$13:$H$42)+SUMIF(Deudas10!$A$13:$A$42,$A40,Deudas10!$H$13:$H$42)+SUMIF(Deudas11!$A$13:$A$42,$A40,Deudas11!$H$13:$H$42)+SUMIF(Deudas12!$A$13:$A$42,$A40,Deudas12!$H$13:$H$42)+SUMIF(Deudas13!$A$13:$A$42,$A40,Deudas13!$H$13:$H$42)+SUMIF(Deudas14!$A$13:$A$42,$A40,Deudas14!$H$13:$H$42)+SUMIF(Deudas15!$A$13:$A$42,$A40,Deudas15!$H$13:$H$42)+SUMIF(Deudas16!$A$13:$A$42,$A40,Deudas16!$H$13:$H$42)</f>
        <v>0</v>
      </c>
      <c r="E40" s="68"/>
    </row>
    <row r="41" spans="1:5" ht="15.75" x14ac:dyDescent="0.25">
      <c r="A41" s="101">
        <v>302</v>
      </c>
      <c r="B41" s="98" t="s">
        <v>177</v>
      </c>
      <c r="C41" s="105">
        <f>SUMIF(Créditos1!$A$12:$A$42,$A41,Créditos1!$H$12:$H$42)+SUMIF(Créditos2!$A$13:$A$42,$A41,Créditos2!$H$13:$H$42)+SUMIF(Créditos3!$A$13:$A$42,$A41,Créditos3!$H$13:$H$42)+SUMIF(Créditos4!$A$13:$A$42,$A41,Créditos4!$H$13:$H$42)+SUMIF(Créditos5!$A$13:$A$42,$A41,Créditos5!$H$13:$H$42)+SUMIF(Créditos6!$A$13:$A$42,$A41,Créditos6!$H$13:$H$42)+SUMIF(Créditos7!$A$13:$A$42,$A41,Créditos7!$H$13:$H$42)+SUMIF(Créditos8!$A$13:$A$42,$A41,Créditos8!$H$13:$H$42)+SUMIF(Créditos9!$A$13:$A$42,$A41,Créditos9!$H$13:$H$42)+SUMIF(Créditos10!$A$13:$A$42,$A41,Créditos10!$H$13:$H$42)+SUMIF(Créditos11!$A$13:$A$42,$A41,Créditos11!$H$13:$H$42)+SUMIF(Créditos12!$A$13:$A$42,$A41,Créditos12!$H$13:$H$42)+SUMIF(Créditos13!$A$13:$A$42,$A41,Créditos13!$H$13:$H$42)+SUMIF(Créditos14!$A$13:$A$42,$A41,Créditos14!$H$13:$H$42)+SUMIF(Créditos15!$A$13:$A$42,$A41,Créditos15!$H$13:$H$42)+SUMIF(Créditos16!$A$13:$A$42,$A41,Créditos16!$H$13:$H$42)</f>
        <v>0</v>
      </c>
      <c r="D41" s="105">
        <f>SUMIF(Deudas1!$A$12:$A$42,$A41,Deudas1!$H$12:$H$42)+SUMIF(Deudas2!$A$13:$A$42,$A41,Deudas2!$H$13:$H$42)+SUMIF(Deudas3!$A$13:$A$42,$A41,Deudas3!$H$13:$H$42)+SUMIF(Deudas4!$A$13:$A$42,$A41,Deudas4!$H$13:$H$42)+SUMIF(Deudas5!$A$13:$A$42,$A41,Deudas5!$H$13:$H$42)+SUMIF(Deudas6!$A$13:$A$42,$A41,Deudas6!$H$13:$H$42)+SUMIF(Deudas7!$A$13:$A$42,$A41,Deudas7!$H$13:$H$42)+SUMIF(Deudas8!$A$13:$A$42,$A41,Deudas8!$H$13:$H$42)+SUMIF(Deudas9!$A$13:$A$42,$A41,Deudas9!$H$13:$H$42)+SUMIF(Deudas10!$A$13:$A$42,$A41,Deudas10!$H$13:$H$42)+SUMIF(Deudas11!$A$13:$A$42,$A41,Deudas11!$H$13:$H$42)+SUMIF(Deudas12!$A$13:$A$42,$A41,Deudas12!$H$13:$H$42)+SUMIF(Deudas13!$A$13:$A$42,$A41,Deudas13!$H$13:$H$42)+SUMIF(Deudas14!$A$13:$A$42,$A41,Deudas14!$H$13:$H$42)+SUMIF(Deudas15!$A$13:$A$42,$A41,Deudas15!$H$13:$H$42)+SUMIF(Deudas16!$A$13:$A$42,$A41,Deudas16!$H$13:$H$42)</f>
        <v>0</v>
      </c>
      <c r="E41" s="68"/>
    </row>
    <row r="42" spans="1:5" ht="30" x14ac:dyDescent="0.25">
      <c r="A42" s="101">
        <v>303</v>
      </c>
      <c r="B42" s="98" t="s">
        <v>178</v>
      </c>
      <c r="C42" s="105">
        <f>SUMIF(Créditos1!$A$12:$A$42,$A42,Créditos1!$H$12:$H$42)+SUMIF(Créditos2!$A$13:$A$42,$A42,Créditos2!$H$13:$H$42)+SUMIF(Créditos3!$A$13:$A$42,$A42,Créditos3!$H$13:$H$42)+SUMIF(Créditos4!$A$13:$A$42,$A42,Créditos4!$H$13:$H$42)+SUMIF(Créditos5!$A$13:$A$42,$A42,Créditos5!$H$13:$H$42)+SUMIF(Créditos6!$A$13:$A$42,$A42,Créditos6!$H$13:$H$42)+SUMIF(Créditos7!$A$13:$A$42,$A42,Créditos7!$H$13:$H$42)+SUMIF(Créditos8!$A$13:$A$42,$A42,Créditos8!$H$13:$H$42)+SUMIF(Créditos9!$A$13:$A$42,$A42,Créditos9!$H$13:$H$42)+SUMIF(Créditos10!$A$13:$A$42,$A42,Créditos10!$H$13:$H$42)+SUMIF(Créditos11!$A$13:$A$42,$A42,Créditos11!$H$13:$H$42)+SUMIF(Créditos12!$A$13:$A$42,$A42,Créditos12!$H$13:$H$42)+SUMIF(Créditos13!$A$13:$A$42,$A42,Créditos13!$H$13:$H$42)+SUMIF(Créditos14!$A$13:$A$42,$A42,Créditos14!$H$13:$H$42)+SUMIF(Créditos15!$A$13:$A$42,$A42,Créditos15!$H$13:$H$42)+SUMIF(Créditos16!$A$13:$A$42,$A42,Créditos16!$H$13:$H$42)</f>
        <v>0</v>
      </c>
      <c r="D42" s="105">
        <f>SUMIF(Deudas1!$A$12:$A$42,$A42,Deudas1!$H$12:$H$42)+SUMIF(Deudas2!$A$13:$A$42,$A42,Deudas2!$H$13:$H$42)+SUMIF(Deudas3!$A$13:$A$42,$A42,Deudas3!$H$13:$H$42)+SUMIF(Deudas4!$A$13:$A$42,$A42,Deudas4!$H$13:$H$42)+SUMIF(Deudas5!$A$13:$A$42,$A42,Deudas5!$H$13:$H$42)+SUMIF(Deudas6!$A$13:$A$42,$A42,Deudas6!$H$13:$H$42)+SUMIF(Deudas7!$A$13:$A$42,$A42,Deudas7!$H$13:$H$42)+SUMIF(Deudas8!$A$13:$A$42,$A42,Deudas8!$H$13:$H$42)+SUMIF(Deudas9!$A$13:$A$42,$A42,Deudas9!$H$13:$H$42)+SUMIF(Deudas10!$A$13:$A$42,$A42,Deudas10!$H$13:$H$42)+SUMIF(Deudas11!$A$13:$A$42,$A42,Deudas11!$H$13:$H$42)+SUMIF(Deudas12!$A$13:$A$42,$A42,Deudas12!$H$13:$H$42)+SUMIF(Deudas13!$A$13:$A$42,$A42,Deudas13!$H$13:$H$42)+SUMIF(Deudas14!$A$13:$A$42,$A42,Deudas14!$H$13:$H$42)+SUMIF(Deudas15!$A$13:$A$42,$A42,Deudas15!$H$13:$H$42)+SUMIF(Deudas16!$A$13:$A$42,$A42,Deudas16!$H$13:$H$42)</f>
        <v>0</v>
      </c>
      <c r="E42" s="68"/>
    </row>
    <row r="43" spans="1:5" ht="15.75" x14ac:dyDescent="0.25">
      <c r="A43" s="101">
        <v>305</v>
      </c>
      <c r="B43" s="98" t="s">
        <v>179</v>
      </c>
      <c r="C43" s="105">
        <f>SUMIF(Créditos1!$A$12:$A$42,$A43,Créditos1!$H$12:$H$42)+SUMIF(Créditos2!$A$13:$A$42,$A43,Créditos2!$H$13:$H$42)+SUMIF(Créditos3!$A$13:$A$42,$A43,Créditos3!$H$13:$H$42)+SUMIF(Créditos4!$A$13:$A$42,$A43,Créditos4!$H$13:$H$42)+SUMIF(Créditos5!$A$13:$A$42,$A43,Créditos5!$H$13:$H$42)+SUMIF(Créditos6!$A$13:$A$42,$A43,Créditos6!$H$13:$H$42)+SUMIF(Créditos7!$A$13:$A$42,$A43,Créditos7!$H$13:$H$42)+SUMIF(Créditos8!$A$13:$A$42,$A43,Créditos8!$H$13:$H$42)+SUMIF(Créditos9!$A$13:$A$42,$A43,Créditos9!$H$13:$H$42)+SUMIF(Créditos10!$A$13:$A$42,$A43,Créditos10!$H$13:$H$42)+SUMIF(Créditos11!$A$13:$A$42,$A43,Créditos11!$H$13:$H$42)+SUMIF(Créditos12!$A$13:$A$42,$A43,Créditos12!$H$13:$H$42)+SUMIF(Créditos13!$A$13:$A$42,$A43,Créditos13!$H$13:$H$42)+SUMIF(Créditos14!$A$13:$A$42,$A43,Créditos14!$H$13:$H$42)+SUMIF(Créditos15!$A$13:$A$42,$A43,Créditos15!$H$13:$H$42)+SUMIF(Créditos16!$A$13:$A$42,$A43,Créditos16!$H$13:$H$42)</f>
        <v>0</v>
      </c>
      <c r="D43" s="105">
        <f>SUMIF(Deudas1!$A$12:$A$42,$A43,Deudas1!$H$12:$H$42)+SUMIF(Deudas2!$A$13:$A$42,$A43,Deudas2!$H$13:$H$42)+SUMIF(Deudas3!$A$13:$A$42,$A43,Deudas3!$H$13:$H$42)+SUMIF(Deudas4!$A$13:$A$42,$A43,Deudas4!$H$13:$H$42)+SUMIF(Deudas5!$A$13:$A$42,$A43,Deudas5!$H$13:$H$42)+SUMIF(Deudas6!$A$13:$A$42,$A43,Deudas6!$H$13:$H$42)+SUMIF(Deudas7!$A$13:$A$42,$A43,Deudas7!$H$13:$H$42)+SUMIF(Deudas8!$A$13:$A$42,$A43,Deudas8!$H$13:$H$42)+SUMIF(Deudas9!$A$13:$A$42,$A43,Deudas9!$H$13:$H$42)+SUMIF(Deudas10!$A$13:$A$42,$A43,Deudas10!$H$13:$H$42)+SUMIF(Deudas11!$A$13:$A$42,$A43,Deudas11!$H$13:$H$42)+SUMIF(Deudas12!$A$13:$A$42,$A43,Deudas12!$H$13:$H$42)+SUMIF(Deudas13!$A$13:$A$42,$A43,Deudas13!$H$13:$H$42)+SUMIF(Deudas14!$A$13:$A$42,$A43,Deudas14!$H$13:$H$42)+SUMIF(Deudas15!$A$13:$A$42,$A43,Deudas15!$H$13:$H$42)+SUMIF(Deudas16!$A$13:$A$42,$A43,Deudas16!$H$13:$H$42)</f>
        <v>0</v>
      </c>
      <c r="E43" s="68"/>
    </row>
    <row r="44" spans="1:5" ht="15.75" x14ac:dyDescent="0.25">
      <c r="A44" s="101">
        <v>307</v>
      </c>
      <c r="B44" s="98" t="s">
        <v>180</v>
      </c>
      <c r="C44" s="105">
        <f>SUMIF(Créditos1!$A$12:$A$42,$A44,Créditos1!$H$12:$H$42)+SUMIF(Créditos2!$A$13:$A$42,$A44,Créditos2!$H$13:$H$42)+SUMIF(Créditos3!$A$13:$A$42,$A44,Créditos3!$H$13:$H$42)+SUMIF(Créditos4!$A$13:$A$42,$A44,Créditos4!$H$13:$H$42)+SUMIF(Créditos5!$A$13:$A$42,$A44,Créditos5!$H$13:$H$42)+SUMIF(Créditos6!$A$13:$A$42,$A44,Créditos6!$H$13:$H$42)+SUMIF(Créditos7!$A$13:$A$42,$A44,Créditos7!$H$13:$H$42)+SUMIF(Créditos8!$A$13:$A$42,$A44,Créditos8!$H$13:$H$42)+SUMIF(Créditos9!$A$13:$A$42,$A44,Créditos9!$H$13:$H$42)+SUMIF(Créditos10!$A$13:$A$42,$A44,Créditos10!$H$13:$H$42)+SUMIF(Créditos11!$A$13:$A$42,$A44,Créditos11!$H$13:$H$42)+SUMIF(Créditos12!$A$13:$A$42,$A44,Créditos12!$H$13:$H$42)+SUMIF(Créditos13!$A$13:$A$42,$A44,Créditos13!$H$13:$H$42)+SUMIF(Créditos14!$A$13:$A$42,$A44,Créditos14!$H$13:$H$42)+SUMIF(Créditos15!$A$13:$A$42,$A44,Créditos15!$H$13:$H$42)+SUMIF(Créditos16!$A$13:$A$42,$A44,Créditos16!$H$13:$H$42)</f>
        <v>0</v>
      </c>
      <c r="D44" s="105">
        <f>SUMIF(Deudas1!$A$12:$A$42,$A44,Deudas1!$H$12:$H$42)+SUMIF(Deudas2!$A$13:$A$42,$A44,Deudas2!$H$13:$H$42)+SUMIF(Deudas3!$A$13:$A$42,$A44,Deudas3!$H$13:$H$42)+SUMIF(Deudas4!$A$13:$A$42,$A44,Deudas4!$H$13:$H$42)+SUMIF(Deudas5!$A$13:$A$42,$A44,Deudas5!$H$13:$H$42)+SUMIF(Deudas6!$A$13:$A$42,$A44,Deudas6!$H$13:$H$42)+SUMIF(Deudas7!$A$13:$A$42,$A44,Deudas7!$H$13:$H$42)+SUMIF(Deudas8!$A$13:$A$42,$A44,Deudas8!$H$13:$H$42)+SUMIF(Deudas9!$A$13:$A$42,$A44,Deudas9!$H$13:$H$42)+SUMIF(Deudas10!$A$13:$A$42,$A44,Deudas10!$H$13:$H$42)+SUMIF(Deudas11!$A$13:$A$42,$A44,Deudas11!$H$13:$H$42)+SUMIF(Deudas12!$A$13:$A$42,$A44,Deudas12!$H$13:$H$42)+SUMIF(Deudas13!$A$13:$A$42,$A44,Deudas13!$H$13:$H$42)+SUMIF(Deudas14!$A$13:$A$42,$A44,Deudas14!$H$13:$H$42)+SUMIF(Deudas15!$A$13:$A$42,$A44,Deudas15!$H$13:$H$42)+SUMIF(Deudas16!$A$13:$A$42,$A44,Deudas16!$H$13:$H$42)</f>
        <v>0</v>
      </c>
      <c r="E44" s="68"/>
    </row>
    <row r="45" spans="1:5" ht="15.75" x14ac:dyDescent="0.25">
      <c r="A45" s="101">
        <v>310</v>
      </c>
      <c r="B45" s="98" t="s">
        <v>181</v>
      </c>
      <c r="C45" s="105">
        <f>SUMIF(Créditos1!$A$12:$A$42,$A45,Créditos1!$H$12:$H$42)+SUMIF(Créditos2!$A$13:$A$42,$A45,Créditos2!$H$13:$H$42)+SUMIF(Créditos3!$A$13:$A$42,$A45,Créditos3!$H$13:$H$42)+SUMIF(Créditos4!$A$13:$A$42,$A45,Créditos4!$H$13:$H$42)+SUMIF(Créditos5!$A$13:$A$42,$A45,Créditos5!$H$13:$H$42)+SUMIF(Créditos6!$A$13:$A$42,$A45,Créditos6!$H$13:$H$42)+SUMIF(Créditos7!$A$13:$A$42,$A45,Créditos7!$H$13:$H$42)+SUMIF(Créditos8!$A$13:$A$42,$A45,Créditos8!$H$13:$H$42)+SUMIF(Créditos9!$A$13:$A$42,$A45,Créditos9!$H$13:$H$42)+SUMIF(Créditos10!$A$13:$A$42,$A45,Créditos10!$H$13:$H$42)+SUMIF(Créditos11!$A$13:$A$42,$A45,Créditos11!$H$13:$H$42)+SUMIF(Créditos12!$A$13:$A$42,$A45,Créditos12!$H$13:$H$42)+SUMIF(Créditos13!$A$13:$A$42,$A45,Créditos13!$H$13:$H$42)+SUMIF(Créditos14!$A$13:$A$42,$A45,Créditos14!$H$13:$H$42)+SUMIF(Créditos15!$A$13:$A$42,$A45,Créditos15!$H$13:$H$42)+SUMIF(Créditos16!$A$13:$A$42,$A45,Créditos16!$H$13:$H$42)</f>
        <v>0</v>
      </c>
      <c r="D45" s="105">
        <f>SUMIF(Deudas1!$A$12:$A$42,$A45,Deudas1!$H$12:$H$42)+SUMIF(Deudas2!$A$13:$A$42,$A45,Deudas2!$H$13:$H$42)+SUMIF(Deudas3!$A$13:$A$42,$A45,Deudas3!$H$13:$H$42)+SUMIF(Deudas4!$A$13:$A$42,$A45,Deudas4!$H$13:$H$42)+SUMIF(Deudas5!$A$13:$A$42,$A45,Deudas5!$H$13:$H$42)+SUMIF(Deudas6!$A$13:$A$42,$A45,Deudas6!$H$13:$H$42)+SUMIF(Deudas7!$A$13:$A$42,$A45,Deudas7!$H$13:$H$42)+SUMIF(Deudas8!$A$13:$A$42,$A45,Deudas8!$H$13:$H$42)+SUMIF(Deudas9!$A$13:$A$42,$A45,Deudas9!$H$13:$H$42)+SUMIF(Deudas10!$A$13:$A$42,$A45,Deudas10!$H$13:$H$42)+SUMIF(Deudas11!$A$13:$A$42,$A45,Deudas11!$H$13:$H$42)+SUMIF(Deudas12!$A$13:$A$42,$A45,Deudas12!$H$13:$H$42)+SUMIF(Deudas13!$A$13:$A$42,$A45,Deudas13!$H$13:$H$42)+SUMIF(Deudas14!$A$13:$A$42,$A45,Deudas14!$H$13:$H$42)+SUMIF(Deudas15!$A$13:$A$42,$A45,Deudas15!$H$13:$H$42)+SUMIF(Deudas16!$A$13:$A$42,$A45,Deudas16!$H$13:$H$42)</f>
        <v>0</v>
      </c>
      <c r="E45" s="68"/>
    </row>
    <row r="46" spans="1:5" ht="15.75" x14ac:dyDescent="0.25">
      <c r="A46" s="101">
        <v>311</v>
      </c>
      <c r="B46" s="98" t="s">
        <v>135</v>
      </c>
      <c r="C46" s="105">
        <f>SUMIF(Créditos1!$A$12:$A$42,$A46,Créditos1!$H$12:$H$42)+SUMIF(Créditos2!$A$13:$A$42,$A46,Créditos2!$H$13:$H$42)+SUMIF(Créditos3!$A$13:$A$42,$A46,Créditos3!$H$13:$H$42)+SUMIF(Créditos4!$A$13:$A$42,$A46,Créditos4!$H$13:$H$42)+SUMIF(Créditos5!$A$13:$A$42,$A46,Créditos5!$H$13:$H$42)+SUMIF(Créditos6!$A$13:$A$42,$A46,Créditos6!$H$13:$H$42)+SUMIF(Créditos7!$A$13:$A$42,$A46,Créditos7!$H$13:$H$42)+SUMIF(Créditos8!$A$13:$A$42,$A46,Créditos8!$H$13:$H$42)+SUMIF(Créditos9!$A$13:$A$42,$A46,Créditos9!$H$13:$H$42)+SUMIF(Créditos10!$A$13:$A$42,$A46,Créditos10!$H$13:$H$42)+SUMIF(Créditos11!$A$13:$A$42,$A46,Créditos11!$H$13:$H$42)+SUMIF(Créditos12!$A$13:$A$42,$A46,Créditos12!$H$13:$H$42)+SUMIF(Créditos13!$A$13:$A$42,$A46,Créditos13!$H$13:$H$42)+SUMIF(Créditos14!$A$13:$A$42,$A46,Créditos14!$H$13:$H$42)+SUMIF(Créditos15!$A$13:$A$42,$A46,Créditos15!$H$13:$H$42)+SUMIF(Créditos16!$A$13:$A$42,$A46,Créditos16!$H$13:$H$42)</f>
        <v>0</v>
      </c>
      <c r="D46" s="105">
        <f>SUMIF(Deudas1!$A$12:$A$42,$A46,Deudas1!$H$12:$H$42)+SUMIF(Deudas2!$A$13:$A$42,$A46,Deudas2!$H$13:$H$42)+SUMIF(Deudas3!$A$13:$A$42,$A46,Deudas3!$H$13:$H$42)+SUMIF(Deudas4!$A$13:$A$42,$A46,Deudas4!$H$13:$H$42)+SUMIF(Deudas5!$A$13:$A$42,$A46,Deudas5!$H$13:$H$42)+SUMIF(Deudas6!$A$13:$A$42,$A46,Deudas6!$H$13:$H$42)+SUMIF(Deudas7!$A$13:$A$42,$A46,Deudas7!$H$13:$H$42)+SUMIF(Deudas8!$A$13:$A$42,$A46,Deudas8!$H$13:$H$42)+SUMIF(Deudas9!$A$13:$A$42,$A46,Deudas9!$H$13:$H$42)+SUMIF(Deudas10!$A$13:$A$42,$A46,Deudas10!$H$13:$H$42)+SUMIF(Deudas11!$A$13:$A$42,$A46,Deudas11!$H$13:$H$42)+SUMIF(Deudas12!$A$13:$A$42,$A46,Deudas12!$H$13:$H$42)+SUMIF(Deudas13!$A$13:$A$42,$A46,Deudas13!$H$13:$H$42)+SUMIF(Deudas14!$A$13:$A$42,$A46,Deudas14!$H$13:$H$42)+SUMIF(Deudas15!$A$13:$A$42,$A46,Deudas15!$H$13:$H$42)+SUMIF(Deudas16!$A$13:$A$42,$A46,Deudas16!$H$13:$H$42)</f>
        <v>0</v>
      </c>
      <c r="E46" s="68"/>
    </row>
    <row r="47" spans="1:5" ht="15.75" x14ac:dyDescent="0.25">
      <c r="A47" s="101">
        <v>312</v>
      </c>
      <c r="B47" s="98" t="s">
        <v>24</v>
      </c>
      <c r="C47" s="105">
        <f>SUMIF(Créditos1!$A$12:$A$42,$A47,Créditos1!$H$12:$H$42)+SUMIF(Créditos2!$A$13:$A$42,$A47,Créditos2!$H$13:$H$42)+SUMIF(Créditos3!$A$13:$A$42,$A47,Créditos3!$H$13:$H$42)+SUMIF(Créditos4!$A$13:$A$42,$A47,Créditos4!$H$13:$H$42)+SUMIF(Créditos5!$A$13:$A$42,$A47,Créditos5!$H$13:$H$42)+SUMIF(Créditos6!$A$13:$A$42,$A47,Créditos6!$H$13:$H$42)+SUMIF(Créditos7!$A$13:$A$42,$A47,Créditos7!$H$13:$H$42)+SUMIF(Créditos8!$A$13:$A$42,$A47,Créditos8!$H$13:$H$42)+SUMIF(Créditos9!$A$13:$A$42,$A47,Créditos9!$H$13:$H$42)+SUMIF(Créditos10!$A$13:$A$42,$A47,Créditos10!$H$13:$H$42)+SUMIF(Créditos11!$A$13:$A$42,$A47,Créditos11!$H$13:$H$42)+SUMIF(Créditos12!$A$13:$A$42,$A47,Créditos12!$H$13:$H$42)+SUMIF(Créditos13!$A$13:$A$42,$A47,Créditos13!$H$13:$H$42)+SUMIF(Créditos14!$A$13:$A$42,$A47,Créditos14!$H$13:$H$42)+SUMIF(Créditos15!$A$13:$A$42,$A47,Créditos15!$H$13:$H$42)+SUMIF(Créditos16!$A$13:$A$42,$A47,Créditos16!$H$13:$H$42)</f>
        <v>0</v>
      </c>
      <c r="D47" s="105">
        <f>SUMIF(Deudas1!$A$12:$A$42,$A47,Deudas1!$H$12:$H$42)+SUMIF(Deudas2!$A$13:$A$42,$A47,Deudas2!$H$13:$H$42)+SUMIF(Deudas3!$A$13:$A$42,$A47,Deudas3!$H$13:$H$42)+SUMIF(Deudas4!$A$13:$A$42,$A47,Deudas4!$H$13:$H$42)+SUMIF(Deudas5!$A$13:$A$42,$A47,Deudas5!$H$13:$H$42)+SUMIF(Deudas6!$A$13:$A$42,$A47,Deudas6!$H$13:$H$42)+SUMIF(Deudas7!$A$13:$A$42,$A47,Deudas7!$H$13:$H$42)+SUMIF(Deudas8!$A$13:$A$42,$A47,Deudas8!$H$13:$H$42)+SUMIF(Deudas9!$A$13:$A$42,$A47,Deudas9!$H$13:$H$42)+SUMIF(Deudas10!$A$13:$A$42,$A47,Deudas10!$H$13:$H$42)+SUMIF(Deudas11!$A$13:$A$42,$A47,Deudas11!$H$13:$H$42)+SUMIF(Deudas12!$A$13:$A$42,$A47,Deudas12!$H$13:$H$42)+SUMIF(Deudas13!$A$13:$A$42,$A47,Deudas13!$H$13:$H$42)+SUMIF(Deudas14!$A$13:$A$42,$A47,Deudas14!$H$13:$H$42)+SUMIF(Deudas15!$A$13:$A$42,$A47,Deudas15!$H$13:$H$42)+SUMIF(Deudas16!$A$13:$A$42,$A47,Deudas16!$H$13:$H$42)</f>
        <v>0</v>
      </c>
      <c r="E47" s="68"/>
    </row>
    <row r="48" spans="1:5" ht="15.75" x14ac:dyDescent="0.25">
      <c r="A48" s="101">
        <v>313</v>
      </c>
      <c r="B48" s="98" t="s">
        <v>182</v>
      </c>
      <c r="C48" s="105">
        <f>SUMIF(Créditos1!$A$12:$A$42,$A48,Créditos1!$H$12:$H$42)+SUMIF(Créditos2!$A$13:$A$42,$A48,Créditos2!$H$13:$H$42)+SUMIF(Créditos3!$A$13:$A$42,$A48,Créditos3!$H$13:$H$42)+SUMIF(Créditos4!$A$13:$A$42,$A48,Créditos4!$H$13:$H$42)+SUMIF(Créditos5!$A$13:$A$42,$A48,Créditos5!$H$13:$H$42)+SUMIF(Créditos6!$A$13:$A$42,$A48,Créditos6!$H$13:$H$42)+SUMIF(Créditos7!$A$13:$A$42,$A48,Créditos7!$H$13:$H$42)+SUMIF(Créditos8!$A$13:$A$42,$A48,Créditos8!$H$13:$H$42)+SUMIF(Créditos9!$A$13:$A$42,$A48,Créditos9!$H$13:$H$42)+SUMIF(Créditos10!$A$13:$A$42,$A48,Créditos10!$H$13:$H$42)+SUMIF(Créditos11!$A$13:$A$42,$A48,Créditos11!$H$13:$H$42)+SUMIF(Créditos12!$A$13:$A$42,$A48,Créditos12!$H$13:$H$42)+SUMIF(Créditos13!$A$13:$A$42,$A48,Créditos13!$H$13:$H$42)+SUMIF(Créditos14!$A$13:$A$42,$A48,Créditos14!$H$13:$H$42)+SUMIF(Créditos15!$A$13:$A$42,$A48,Créditos15!$H$13:$H$42)+SUMIF(Créditos16!$A$13:$A$42,$A48,Créditos16!$H$13:$H$42)</f>
        <v>0</v>
      </c>
      <c r="D48" s="105">
        <f>SUMIF(Deudas1!$A$12:$A$42,$A48,Deudas1!$H$12:$H$42)+SUMIF(Deudas2!$A$13:$A$42,$A48,Deudas2!$H$13:$H$42)+SUMIF(Deudas3!$A$13:$A$42,$A48,Deudas3!$H$13:$H$42)+SUMIF(Deudas4!$A$13:$A$42,$A48,Deudas4!$H$13:$H$42)+SUMIF(Deudas5!$A$13:$A$42,$A48,Deudas5!$H$13:$H$42)+SUMIF(Deudas6!$A$13:$A$42,$A48,Deudas6!$H$13:$H$42)+SUMIF(Deudas7!$A$13:$A$42,$A48,Deudas7!$H$13:$H$42)+SUMIF(Deudas8!$A$13:$A$42,$A48,Deudas8!$H$13:$H$42)+SUMIF(Deudas9!$A$13:$A$42,$A48,Deudas9!$H$13:$H$42)+SUMIF(Deudas10!$A$13:$A$42,$A48,Deudas10!$H$13:$H$42)+SUMIF(Deudas11!$A$13:$A$42,$A48,Deudas11!$H$13:$H$42)+SUMIF(Deudas12!$A$13:$A$42,$A48,Deudas12!$H$13:$H$42)+SUMIF(Deudas13!$A$13:$A$42,$A48,Deudas13!$H$13:$H$42)+SUMIF(Deudas14!$A$13:$A$42,$A48,Deudas14!$H$13:$H$42)+SUMIF(Deudas15!$A$13:$A$42,$A48,Deudas15!$H$13:$H$42)+SUMIF(Deudas16!$A$13:$A$42,$A48,Deudas16!$H$13:$H$42)</f>
        <v>0</v>
      </c>
      <c r="E48" s="68"/>
    </row>
    <row r="49" spans="1:5" ht="15.75" x14ac:dyDescent="0.25">
      <c r="A49" s="101">
        <v>314</v>
      </c>
      <c r="B49" s="98" t="s">
        <v>183</v>
      </c>
      <c r="C49" s="105">
        <f>SUMIF(Créditos1!$A$12:$A$42,$A49,Créditos1!$H$12:$H$42)+SUMIF(Créditos2!$A$13:$A$42,$A49,Créditos2!$H$13:$H$42)+SUMIF(Créditos3!$A$13:$A$42,$A49,Créditos3!$H$13:$H$42)+SUMIF(Créditos4!$A$13:$A$42,$A49,Créditos4!$H$13:$H$42)+SUMIF(Créditos5!$A$13:$A$42,$A49,Créditos5!$H$13:$H$42)+SUMIF(Créditos6!$A$13:$A$42,$A49,Créditos6!$H$13:$H$42)+SUMIF(Créditos7!$A$13:$A$42,$A49,Créditos7!$H$13:$H$42)+SUMIF(Créditos8!$A$13:$A$42,$A49,Créditos8!$H$13:$H$42)+SUMIF(Créditos9!$A$13:$A$42,$A49,Créditos9!$H$13:$H$42)+SUMIF(Créditos10!$A$13:$A$42,$A49,Créditos10!$H$13:$H$42)+SUMIF(Créditos11!$A$13:$A$42,$A49,Créditos11!$H$13:$H$42)+SUMIF(Créditos12!$A$13:$A$42,$A49,Créditos12!$H$13:$H$42)+SUMIF(Créditos13!$A$13:$A$42,$A49,Créditos13!$H$13:$H$42)+SUMIF(Créditos14!$A$13:$A$42,$A49,Créditos14!$H$13:$H$42)+SUMIF(Créditos15!$A$13:$A$42,$A49,Créditos15!$H$13:$H$42)+SUMIF(Créditos16!$A$13:$A$42,$A49,Créditos16!$H$13:$H$42)</f>
        <v>0</v>
      </c>
      <c r="D49" s="105">
        <f>SUMIF(Deudas1!$A$12:$A$42,$A49,Deudas1!$H$12:$H$42)+SUMIF(Deudas2!$A$13:$A$42,$A49,Deudas2!$H$13:$H$42)+SUMIF(Deudas3!$A$13:$A$42,$A49,Deudas3!$H$13:$H$42)+SUMIF(Deudas4!$A$13:$A$42,$A49,Deudas4!$H$13:$H$42)+SUMIF(Deudas5!$A$13:$A$42,$A49,Deudas5!$H$13:$H$42)+SUMIF(Deudas6!$A$13:$A$42,$A49,Deudas6!$H$13:$H$42)+SUMIF(Deudas7!$A$13:$A$42,$A49,Deudas7!$H$13:$H$42)+SUMIF(Deudas8!$A$13:$A$42,$A49,Deudas8!$H$13:$H$42)+SUMIF(Deudas9!$A$13:$A$42,$A49,Deudas9!$H$13:$H$42)+SUMIF(Deudas10!$A$13:$A$42,$A49,Deudas10!$H$13:$H$42)+SUMIF(Deudas11!$A$13:$A$42,$A49,Deudas11!$H$13:$H$42)+SUMIF(Deudas12!$A$13:$A$42,$A49,Deudas12!$H$13:$H$42)+SUMIF(Deudas13!$A$13:$A$42,$A49,Deudas13!$H$13:$H$42)+SUMIF(Deudas14!$A$13:$A$42,$A49,Deudas14!$H$13:$H$42)+SUMIF(Deudas15!$A$13:$A$42,$A49,Deudas15!$H$13:$H$42)+SUMIF(Deudas16!$A$13:$A$42,$A49,Deudas16!$H$13:$H$42)</f>
        <v>0</v>
      </c>
      <c r="E49" s="68"/>
    </row>
    <row r="50" spans="1:5" ht="15.75" x14ac:dyDescent="0.25">
      <c r="A50" s="101">
        <v>315</v>
      </c>
      <c r="B50" s="98" t="s">
        <v>184</v>
      </c>
      <c r="C50" s="105">
        <f>SUMIF(Créditos1!$A$12:$A$42,$A50,Créditos1!$H$12:$H$42)+SUMIF(Créditos2!$A$13:$A$42,$A50,Créditos2!$H$13:$H$42)+SUMIF(Créditos3!$A$13:$A$42,$A50,Créditos3!$H$13:$H$42)+SUMIF(Créditos4!$A$13:$A$42,$A50,Créditos4!$H$13:$H$42)+SUMIF(Créditos5!$A$13:$A$42,$A50,Créditos5!$H$13:$H$42)+SUMIF(Créditos6!$A$13:$A$42,$A50,Créditos6!$H$13:$H$42)+SUMIF(Créditos7!$A$13:$A$42,$A50,Créditos7!$H$13:$H$42)+SUMIF(Créditos8!$A$13:$A$42,$A50,Créditos8!$H$13:$H$42)+SUMIF(Créditos9!$A$13:$A$42,$A50,Créditos9!$H$13:$H$42)+SUMIF(Créditos10!$A$13:$A$42,$A50,Créditos10!$H$13:$H$42)+SUMIF(Créditos11!$A$13:$A$42,$A50,Créditos11!$H$13:$H$42)+SUMIF(Créditos12!$A$13:$A$42,$A50,Créditos12!$H$13:$H$42)+SUMIF(Créditos13!$A$13:$A$42,$A50,Créditos13!$H$13:$H$42)+SUMIF(Créditos14!$A$13:$A$42,$A50,Créditos14!$H$13:$H$42)+SUMIF(Créditos15!$A$13:$A$42,$A50,Créditos15!$H$13:$H$42)+SUMIF(Créditos16!$A$13:$A$42,$A50,Créditos16!$H$13:$H$42)</f>
        <v>0</v>
      </c>
      <c r="D50" s="105">
        <f>SUMIF(Deudas1!$A$12:$A$42,$A50,Deudas1!$H$12:$H$42)+SUMIF(Deudas2!$A$13:$A$42,$A50,Deudas2!$H$13:$H$42)+SUMIF(Deudas3!$A$13:$A$42,$A50,Deudas3!$H$13:$H$42)+SUMIF(Deudas4!$A$13:$A$42,$A50,Deudas4!$H$13:$H$42)+SUMIF(Deudas5!$A$13:$A$42,$A50,Deudas5!$H$13:$H$42)+SUMIF(Deudas6!$A$13:$A$42,$A50,Deudas6!$H$13:$H$42)+SUMIF(Deudas7!$A$13:$A$42,$A50,Deudas7!$H$13:$H$42)+SUMIF(Deudas8!$A$13:$A$42,$A50,Deudas8!$H$13:$H$42)+SUMIF(Deudas9!$A$13:$A$42,$A50,Deudas9!$H$13:$H$42)+SUMIF(Deudas10!$A$13:$A$42,$A50,Deudas10!$H$13:$H$42)+SUMIF(Deudas11!$A$13:$A$42,$A50,Deudas11!$H$13:$H$42)+SUMIF(Deudas12!$A$13:$A$42,$A50,Deudas12!$H$13:$H$42)+SUMIF(Deudas13!$A$13:$A$42,$A50,Deudas13!$H$13:$H$42)+SUMIF(Deudas14!$A$13:$A$42,$A50,Deudas14!$H$13:$H$42)+SUMIF(Deudas15!$A$13:$A$42,$A50,Deudas15!$H$13:$H$42)+SUMIF(Deudas16!$A$13:$A$42,$A50,Deudas16!$H$13:$H$42)</f>
        <v>0</v>
      </c>
      <c r="E50" s="68"/>
    </row>
    <row r="51" spans="1:5" ht="15.75" x14ac:dyDescent="0.25">
      <c r="A51" s="101">
        <v>316</v>
      </c>
      <c r="B51" s="98" t="s">
        <v>185</v>
      </c>
      <c r="C51" s="105">
        <f>SUMIF(Créditos1!$A$12:$A$42,$A51,Créditos1!$H$12:$H$42)+SUMIF(Créditos2!$A$13:$A$42,$A51,Créditos2!$H$13:$H$42)+SUMIF(Créditos3!$A$13:$A$42,$A51,Créditos3!$H$13:$H$42)+SUMIF(Créditos4!$A$13:$A$42,$A51,Créditos4!$H$13:$H$42)+SUMIF(Créditos5!$A$13:$A$42,$A51,Créditos5!$H$13:$H$42)+SUMIF(Créditos6!$A$13:$A$42,$A51,Créditos6!$H$13:$H$42)+SUMIF(Créditos7!$A$13:$A$42,$A51,Créditos7!$H$13:$H$42)+SUMIF(Créditos8!$A$13:$A$42,$A51,Créditos8!$H$13:$H$42)+SUMIF(Créditos9!$A$13:$A$42,$A51,Créditos9!$H$13:$H$42)+SUMIF(Créditos10!$A$13:$A$42,$A51,Créditos10!$H$13:$H$42)+SUMIF(Créditos11!$A$13:$A$42,$A51,Créditos11!$H$13:$H$42)+SUMIF(Créditos12!$A$13:$A$42,$A51,Créditos12!$H$13:$H$42)+SUMIF(Créditos13!$A$13:$A$42,$A51,Créditos13!$H$13:$H$42)+SUMIF(Créditos14!$A$13:$A$42,$A51,Créditos14!$H$13:$H$42)+SUMIF(Créditos15!$A$13:$A$42,$A51,Créditos15!$H$13:$H$42)+SUMIF(Créditos16!$A$13:$A$42,$A51,Créditos16!$H$13:$H$42)</f>
        <v>0</v>
      </c>
      <c r="D51" s="105">
        <f>SUMIF(Deudas1!$A$12:$A$42,$A51,Deudas1!$H$12:$H$42)+SUMIF(Deudas2!$A$13:$A$42,$A51,Deudas2!$H$13:$H$42)+SUMIF(Deudas3!$A$13:$A$42,$A51,Deudas3!$H$13:$H$42)+SUMIF(Deudas4!$A$13:$A$42,$A51,Deudas4!$H$13:$H$42)+SUMIF(Deudas5!$A$13:$A$42,$A51,Deudas5!$H$13:$H$42)+SUMIF(Deudas6!$A$13:$A$42,$A51,Deudas6!$H$13:$H$42)+SUMIF(Deudas7!$A$13:$A$42,$A51,Deudas7!$H$13:$H$42)+SUMIF(Deudas8!$A$13:$A$42,$A51,Deudas8!$H$13:$H$42)+SUMIF(Deudas9!$A$13:$A$42,$A51,Deudas9!$H$13:$H$42)+SUMIF(Deudas10!$A$13:$A$42,$A51,Deudas10!$H$13:$H$42)+SUMIF(Deudas11!$A$13:$A$42,$A51,Deudas11!$H$13:$H$42)+SUMIF(Deudas12!$A$13:$A$42,$A51,Deudas12!$H$13:$H$42)+SUMIF(Deudas13!$A$13:$A$42,$A51,Deudas13!$H$13:$H$42)+SUMIF(Deudas14!$A$13:$A$42,$A51,Deudas14!$H$13:$H$42)+SUMIF(Deudas15!$A$13:$A$42,$A51,Deudas15!$H$13:$H$42)+SUMIF(Deudas16!$A$13:$A$42,$A51,Deudas16!$H$13:$H$42)</f>
        <v>0</v>
      </c>
      <c r="E51" s="68"/>
    </row>
    <row r="52" spans="1:5" ht="15.75" x14ac:dyDescent="0.25">
      <c r="A52" s="101">
        <v>317</v>
      </c>
      <c r="B52" s="98" t="s">
        <v>186</v>
      </c>
      <c r="C52" s="105">
        <f>SUMIF(Créditos1!$A$12:$A$42,$A52,Créditos1!$H$12:$H$42)+SUMIF(Créditos2!$A$13:$A$42,$A52,Créditos2!$H$13:$H$42)+SUMIF(Créditos3!$A$13:$A$42,$A52,Créditos3!$H$13:$H$42)+SUMIF(Créditos4!$A$13:$A$42,$A52,Créditos4!$H$13:$H$42)+SUMIF(Créditos5!$A$13:$A$42,$A52,Créditos5!$H$13:$H$42)+SUMIF(Créditos6!$A$13:$A$42,$A52,Créditos6!$H$13:$H$42)+SUMIF(Créditos7!$A$13:$A$42,$A52,Créditos7!$H$13:$H$42)+SUMIF(Créditos8!$A$13:$A$42,$A52,Créditos8!$H$13:$H$42)+SUMIF(Créditos9!$A$13:$A$42,$A52,Créditos9!$H$13:$H$42)+SUMIF(Créditos10!$A$13:$A$42,$A52,Créditos10!$H$13:$H$42)+SUMIF(Créditos11!$A$13:$A$42,$A52,Créditos11!$H$13:$H$42)+SUMIF(Créditos12!$A$13:$A$42,$A52,Créditos12!$H$13:$H$42)+SUMIF(Créditos13!$A$13:$A$42,$A52,Créditos13!$H$13:$H$42)+SUMIF(Créditos14!$A$13:$A$42,$A52,Créditos14!$H$13:$H$42)+SUMIF(Créditos15!$A$13:$A$42,$A52,Créditos15!$H$13:$H$42)+SUMIF(Créditos16!$A$13:$A$42,$A52,Créditos16!$H$13:$H$42)</f>
        <v>0</v>
      </c>
      <c r="D52" s="105">
        <f>SUMIF(Deudas1!$A$12:$A$42,$A52,Deudas1!$H$12:$H$42)+SUMIF(Deudas2!$A$13:$A$42,$A52,Deudas2!$H$13:$H$42)+SUMIF(Deudas3!$A$13:$A$42,$A52,Deudas3!$H$13:$H$42)+SUMIF(Deudas4!$A$13:$A$42,$A52,Deudas4!$H$13:$H$42)+SUMIF(Deudas5!$A$13:$A$42,$A52,Deudas5!$H$13:$H$42)+SUMIF(Deudas6!$A$13:$A$42,$A52,Deudas6!$H$13:$H$42)+SUMIF(Deudas7!$A$13:$A$42,$A52,Deudas7!$H$13:$H$42)+SUMIF(Deudas8!$A$13:$A$42,$A52,Deudas8!$H$13:$H$42)+SUMIF(Deudas9!$A$13:$A$42,$A52,Deudas9!$H$13:$H$42)+SUMIF(Deudas10!$A$13:$A$42,$A52,Deudas10!$H$13:$H$42)+SUMIF(Deudas11!$A$13:$A$42,$A52,Deudas11!$H$13:$H$42)+SUMIF(Deudas12!$A$13:$A$42,$A52,Deudas12!$H$13:$H$42)+SUMIF(Deudas13!$A$13:$A$42,$A52,Deudas13!$H$13:$H$42)+SUMIF(Deudas14!$A$13:$A$42,$A52,Deudas14!$H$13:$H$42)+SUMIF(Deudas15!$A$13:$A$42,$A52,Deudas15!$H$13:$H$42)+SUMIF(Deudas16!$A$13:$A$42,$A52,Deudas16!$H$13:$H$42)</f>
        <v>0</v>
      </c>
      <c r="E52" s="68"/>
    </row>
    <row r="53" spans="1:5" ht="15.75" x14ac:dyDescent="0.25">
      <c r="A53" s="101">
        <v>319</v>
      </c>
      <c r="B53" s="98" t="s">
        <v>25</v>
      </c>
      <c r="C53" s="105">
        <f>SUMIF(Créditos1!$A$12:$A$42,$A53,Créditos1!$H$12:$H$42)+SUMIF(Créditos2!$A$13:$A$42,$A53,Créditos2!$H$13:$H$42)+SUMIF(Créditos3!$A$13:$A$42,$A53,Créditos3!$H$13:$H$42)+SUMIF(Créditos4!$A$13:$A$42,$A53,Créditos4!$H$13:$H$42)+SUMIF(Créditos5!$A$13:$A$42,$A53,Créditos5!$H$13:$H$42)+SUMIF(Créditos6!$A$13:$A$42,$A53,Créditos6!$H$13:$H$42)+SUMIF(Créditos7!$A$13:$A$42,$A53,Créditos7!$H$13:$H$42)+SUMIF(Créditos8!$A$13:$A$42,$A53,Créditos8!$H$13:$H$42)+SUMIF(Créditos9!$A$13:$A$42,$A53,Créditos9!$H$13:$H$42)+SUMIF(Créditos10!$A$13:$A$42,$A53,Créditos10!$H$13:$H$42)+SUMIF(Créditos11!$A$13:$A$42,$A53,Créditos11!$H$13:$H$42)+SUMIF(Créditos12!$A$13:$A$42,$A53,Créditos12!$H$13:$H$42)+SUMIF(Créditos13!$A$13:$A$42,$A53,Créditos13!$H$13:$H$42)+SUMIF(Créditos14!$A$13:$A$42,$A53,Créditos14!$H$13:$H$42)+SUMIF(Créditos15!$A$13:$A$42,$A53,Créditos15!$H$13:$H$42)+SUMIF(Créditos16!$A$13:$A$42,$A53,Créditos16!$H$13:$H$42)</f>
        <v>0</v>
      </c>
      <c r="D53" s="105">
        <f>SUMIF(Deudas1!$A$12:$A$42,$A53,Deudas1!$H$12:$H$42)+SUMIF(Deudas2!$A$13:$A$42,$A53,Deudas2!$H$13:$H$42)+SUMIF(Deudas3!$A$13:$A$42,$A53,Deudas3!$H$13:$H$42)+SUMIF(Deudas4!$A$13:$A$42,$A53,Deudas4!$H$13:$H$42)+SUMIF(Deudas5!$A$13:$A$42,$A53,Deudas5!$H$13:$H$42)+SUMIF(Deudas6!$A$13:$A$42,$A53,Deudas6!$H$13:$H$42)+SUMIF(Deudas7!$A$13:$A$42,$A53,Deudas7!$H$13:$H$42)+SUMIF(Deudas8!$A$13:$A$42,$A53,Deudas8!$H$13:$H$42)+SUMIF(Deudas9!$A$13:$A$42,$A53,Deudas9!$H$13:$H$42)+SUMIF(Deudas10!$A$13:$A$42,$A53,Deudas10!$H$13:$H$42)+SUMIF(Deudas11!$A$13:$A$42,$A53,Deudas11!$H$13:$H$42)+SUMIF(Deudas12!$A$13:$A$42,$A53,Deudas12!$H$13:$H$42)+SUMIF(Deudas13!$A$13:$A$42,$A53,Deudas13!$H$13:$H$42)+SUMIF(Deudas14!$A$13:$A$42,$A53,Deudas14!$H$13:$H$42)+SUMIF(Deudas15!$A$13:$A$42,$A53,Deudas15!$H$13:$H$42)+SUMIF(Deudas16!$A$13:$A$42,$A53,Deudas16!$H$13:$H$42)</f>
        <v>0</v>
      </c>
      <c r="E53" s="68"/>
    </row>
    <row r="54" spans="1:5" ht="15.75" x14ac:dyDescent="0.25">
      <c r="A54" s="101">
        <v>320</v>
      </c>
      <c r="B54" s="98" t="s">
        <v>26</v>
      </c>
      <c r="C54" s="105">
        <f>SUMIF(Créditos1!$A$12:$A$42,$A54,Créditos1!$H$12:$H$42)+SUMIF(Créditos2!$A$13:$A$42,$A54,Créditos2!$H$13:$H$42)+SUMIF(Créditos3!$A$13:$A$42,$A54,Créditos3!$H$13:$H$42)+SUMIF(Créditos4!$A$13:$A$42,$A54,Créditos4!$H$13:$H$42)+SUMIF(Créditos5!$A$13:$A$42,$A54,Créditos5!$H$13:$H$42)+SUMIF(Créditos6!$A$13:$A$42,$A54,Créditos6!$H$13:$H$42)+SUMIF(Créditos7!$A$13:$A$42,$A54,Créditos7!$H$13:$H$42)+SUMIF(Créditos8!$A$13:$A$42,$A54,Créditos8!$H$13:$H$42)+SUMIF(Créditos9!$A$13:$A$42,$A54,Créditos9!$H$13:$H$42)+SUMIF(Créditos10!$A$13:$A$42,$A54,Créditos10!$H$13:$H$42)+SUMIF(Créditos11!$A$13:$A$42,$A54,Créditos11!$H$13:$H$42)+SUMIF(Créditos12!$A$13:$A$42,$A54,Créditos12!$H$13:$H$42)+SUMIF(Créditos13!$A$13:$A$42,$A54,Créditos13!$H$13:$H$42)+SUMIF(Créditos14!$A$13:$A$42,$A54,Créditos14!$H$13:$H$42)+SUMIF(Créditos15!$A$13:$A$42,$A54,Créditos15!$H$13:$H$42)+SUMIF(Créditos16!$A$13:$A$42,$A54,Créditos16!$H$13:$H$42)</f>
        <v>0</v>
      </c>
      <c r="D54" s="105">
        <f>SUMIF(Deudas1!$A$12:$A$42,$A54,Deudas1!$H$12:$H$42)+SUMIF(Deudas2!$A$13:$A$42,$A54,Deudas2!$H$13:$H$42)+SUMIF(Deudas3!$A$13:$A$42,$A54,Deudas3!$H$13:$H$42)+SUMIF(Deudas4!$A$13:$A$42,$A54,Deudas4!$H$13:$H$42)+SUMIF(Deudas5!$A$13:$A$42,$A54,Deudas5!$H$13:$H$42)+SUMIF(Deudas6!$A$13:$A$42,$A54,Deudas6!$H$13:$H$42)+SUMIF(Deudas7!$A$13:$A$42,$A54,Deudas7!$H$13:$H$42)+SUMIF(Deudas8!$A$13:$A$42,$A54,Deudas8!$H$13:$H$42)+SUMIF(Deudas9!$A$13:$A$42,$A54,Deudas9!$H$13:$H$42)+SUMIF(Deudas10!$A$13:$A$42,$A54,Deudas10!$H$13:$H$42)+SUMIF(Deudas11!$A$13:$A$42,$A54,Deudas11!$H$13:$H$42)+SUMIF(Deudas12!$A$13:$A$42,$A54,Deudas12!$H$13:$H$42)+SUMIF(Deudas13!$A$13:$A$42,$A54,Deudas13!$H$13:$H$42)+SUMIF(Deudas14!$A$13:$A$42,$A54,Deudas14!$H$13:$H$42)+SUMIF(Deudas15!$A$13:$A$42,$A54,Deudas15!$H$13:$H$42)+SUMIF(Deudas16!$A$13:$A$42,$A54,Deudas16!$H$13:$H$42)</f>
        <v>0</v>
      </c>
      <c r="E54" s="68"/>
    </row>
    <row r="55" spans="1:5" ht="15.75" x14ac:dyDescent="0.25">
      <c r="A55" s="101">
        <v>321</v>
      </c>
      <c r="B55" s="98" t="s">
        <v>27</v>
      </c>
      <c r="C55" s="105">
        <f>SUMIF(Créditos1!$A$12:$A$42,$A55,Créditos1!$H$12:$H$42)+SUMIF(Créditos2!$A$13:$A$42,$A55,Créditos2!$H$13:$H$42)+SUMIF(Créditos3!$A$13:$A$42,$A55,Créditos3!$H$13:$H$42)+SUMIF(Créditos4!$A$13:$A$42,$A55,Créditos4!$H$13:$H$42)+SUMIF(Créditos5!$A$13:$A$42,$A55,Créditos5!$H$13:$H$42)+SUMIF(Créditos6!$A$13:$A$42,$A55,Créditos6!$H$13:$H$42)+SUMIF(Créditos7!$A$13:$A$42,$A55,Créditos7!$H$13:$H$42)+SUMIF(Créditos8!$A$13:$A$42,$A55,Créditos8!$H$13:$H$42)+SUMIF(Créditos9!$A$13:$A$42,$A55,Créditos9!$H$13:$H$42)+SUMIF(Créditos10!$A$13:$A$42,$A55,Créditos10!$H$13:$H$42)+SUMIF(Créditos11!$A$13:$A$42,$A55,Créditos11!$H$13:$H$42)+SUMIF(Créditos12!$A$13:$A$42,$A55,Créditos12!$H$13:$H$42)+SUMIF(Créditos13!$A$13:$A$42,$A55,Créditos13!$H$13:$H$42)+SUMIF(Créditos14!$A$13:$A$42,$A55,Créditos14!$H$13:$H$42)+SUMIF(Créditos15!$A$13:$A$42,$A55,Créditos15!$H$13:$H$42)+SUMIF(Créditos16!$A$13:$A$42,$A55,Créditos16!$H$13:$H$42)</f>
        <v>0</v>
      </c>
      <c r="D55" s="105">
        <f>SUMIF(Deudas1!$A$12:$A$42,$A55,Deudas1!$H$12:$H$42)+SUMIF(Deudas2!$A$13:$A$42,$A55,Deudas2!$H$13:$H$42)+SUMIF(Deudas3!$A$13:$A$42,$A55,Deudas3!$H$13:$H$42)+SUMIF(Deudas4!$A$13:$A$42,$A55,Deudas4!$H$13:$H$42)+SUMIF(Deudas5!$A$13:$A$42,$A55,Deudas5!$H$13:$H$42)+SUMIF(Deudas6!$A$13:$A$42,$A55,Deudas6!$H$13:$H$42)+SUMIF(Deudas7!$A$13:$A$42,$A55,Deudas7!$H$13:$H$42)+SUMIF(Deudas8!$A$13:$A$42,$A55,Deudas8!$H$13:$H$42)+SUMIF(Deudas9!$A$13:$A$42,$A55,Deudas9!$H$13:$H$42)+SUMIF(Deudas10!$A$13:$A$42,$A55,Deudas10!$H$13:$H$42)+SUMIF(Deudas11!$A$13:$A$42,$A55,Deudas11!$H$13:$H$42)+SUMIF(Deudas12!$A$13:$A$42,$A55,Deudas12!$H$13:$H$42)+SUMIF(Deudas13!$A$13:$A$42,$A55,Deudas13!$H$13:$H$42)+SUMIF(Deudas14!$A$13:$A$42,$A55,Deudas14!$H$13:$H$42)+SUMIF(Deudas15!$A$13:$A$42,$A55,Deudas15!$H$13:$H$42)+SUMIF(Deudas16!$A$13:$A$42,$A55,Deudas16!$H$13:$H$42)</f>
        <v>0</v>
      </c>
      <c r="E55" s="68"/>
    </row>
    <row r="56" spans="1:5" ht="15.75" x14ac:dyDescent="0.25">
      <c r="A56" s="101">
        <v>322</v>
      </c>
      <c r="B56" s="98" t="s">
        <v>187</v>
      </c>
      <c r="C56" s="105">
        <f>SUMIF(Créditos1!$A$12:$A$42,$A56,Créditos1!$H$12:$H$42)+SUMIF(Créditos2!$A$13:$A$42,$A56,Créditos2!$H$13:$H$42)+SUMIF(Créditos3!$A$13:$A$42,$A56,Créditos3!$H$13:$H$42)+SUMIF(Créditos4!$A$13:$A$42,$A56,Créditos4!$H$13:$H$42)+SUMIF(Créditos5!$A$13:$A$42,$A56,Créditos5!$H$13:$H$42)+SUMIF(Créditos6!$A$13:$A$42,$A56,Créditos6!$H$13:$H$42)+SUMIF(Créditos7!$A$13:$A$42,$A56,Créditos7!$H$13:$H$42)+SUMIF(Créditos8!$A$13:$A$42,$A56,Créditos8!$H$13:$H$42)+SUMIF(Créditos9!$A$13:$A$42,$A56,Créditos9!$H$13:$H$42)+SUMIF(Créditos10!$A$13:$A$42,$A56,Créditos10!$H$13:$H$42)+SUMIF(Créditos11!$A$13:$A$42,$A56,Créditos11!$H$13:$H$42)+SUMIF(Créditos12!$A$13:$A$42,$A56,Créditos12!$H$13:$H$42)+SUMIF(Créditos13!$A$13:$A$42,$A56,Créditos13!$H$13:$H$42)+SUMIF(Créditos14!$A$13:$A$42,$A56,Créditos14!$H$13:$H$42)+SUMIF(Créditos15!$A$13:$A$42,$A56,Créditos15!$H$13:$H$42)+SUMIF(Créditos16!$A$13:$A$42,$A56,Créditos16!$H$13:$H$42)</f>
        <v>0</v>
      </c>
      <c r="D56" s="105">
        <f>SUMIF(Deudas1!$A$12:$A$42,$A56,Deudas1!$H$12:$H$42)+SUMIF(Deudas2!$A$13:$A$42,$A56,Deudas2!$H$13:$H$42)+SUMIF(Deudas3!$A$13:$A$42,$A56,Deudas3!$H$13:$H$42)+SUMIF(Deudas4!$A$13:$A$42,$A56,Deudas4!$H$13:$H$42)+SUMIF(Deudas5!$A$13:$A$42,$A56,Deudas5!$H$13:$H$42)+SUMIF(Deudas6!$A$13:$A$42,$A56,Deudas6!$H$13:$H$42)+SUMIF(Deudas7!$A$13:$A$42,$A56,Deudas7!$H$13:$H$42)+SUMIF(Deudas8!$A$13:$A$42,$A56,Deudas8!$H$13:$H$42)+SUMIF(Deudas9!$A$13:$A$42,$A56,Deudas9!$H$13:$H$42)+SUMIF(Deudas10!$A$13:$A$42,$A56,Deudas10!$H$13:$H$42)+SUMIF(Deudas11!$A$13:$A$42,$A56,Deudas11!$H$13:$H$42)+SUMIF(Deudas12!$A$13:$A$42,$A56,Deudas12!$H$13:$H$42)+SUMIF(Deudas13!$A$13:$A$42,$A56,Deudas13!$H$13:$H$42)+SUMIF(Deudas14!$A$13:$A$42,$A56,Deudas14!$H$13:$H$42)+SUMIF(Deudas15!$A$13:$A$42,$A56,Deudas15!$H$13:$H$42)+SUMIF(Deudas16!$A$13:$A$42,$A56,Deudas16!$H$13:$H$42)</f>
        <v>0</v>
      </c>
      <c r="E56" s="68"/>
    </row>
    <row r="57" spans="1:5" ht="15.75" x14ac:dyDescent="0.25">
      <c r="A57" s="101">
        <v>323</v>
      </c>
      <c r="B57" s="98" t="s">
        <v>28</v>
      </c>
      <c r="C57" s="105">
        <f>SUMIF(Créditos1!$A$12:$A$42,$A57,Créditos1!$H$12:$H$42)+SUMIF(Créditos2!$A$13:$A$42,$A57,Créditos2!$H$13:$H$42)+SUMIF(Créditos3!$A$13:$A$42,$A57,Créditos3!$H$13:$H$42)+SUMIF(Créditos4!$A$13:$A$42,$A57,Créditos4!$H$13:$H$42)+SUMIF(Créditos5!$A$13:$A$42,$A57,Créditos5!$H$13:$H$42)+SUMIF(Créditos6!$A$13:$A$42,$A57,Créditos6!$H$13:$H$42)+SUMIF(Créditos7!$A$13:$A$42,$A57,Créditos7!$H$13:$H$42)+SUMIF(Créditos8!$A$13:$A$42,$A57,Créditos8!$H$13:$H$42)+SUMIF(Créditos9!$A$13:$A$42,$A57,Créditos9!$H$13:$H$42)+SUMIF(Créditos10!$A$13:$A$42,$A57,Créditos10!$H$13:$H$42)+SUMIF(Créditos11!$A$13:$A$42,$A57,Créditos11!$H$13:$H$42)+SUMIF(Créditos12!$A$13:$A$42,$A57,Créditos12!$H$13:$H$42)+SUMIF(Créditos13!$A$13:$A$42,$A57,Créditos13!$H$13:$H$42)+SUMIF(Créditos14!$A$13:$A$42,$A57,Créditos14!$H$13:$H$42)+SUMIF(Créditos15!$A$13:$A$42,$A57,Créditos15!$H$13:$H$42)+SUMIF(Créditos16!$A$13:$A$42,$A57,Créditos16!$H$13:$H$42)</f>
        <v>0</v>
      </c>
      <c r="D57" s="105">
        <f>SUMIF(Deudas1!$A$12:$A$42,$A57,Deudas1!$H$12:$H$42)+SUMIF(Deudas2!$A$13:$A$42,$A57,Deudas2!$H$13:$H$42)+SUMIF(Deudas3!$A$13:$A$42,$A57,Deudas3!$H$13:$H$42)+SUMIF(Deudas4!$A$13:$A$42,$A57,Deudas4!$H$13:$H$42)+SUMIF(Deudas5!$A$13:$A$42,$A57,Deudas5!$H$13:$H$42)+SUMIF(Deudas6!$A$13:$A$42,$A57,Deudas6!$H$13:$H$42)+SUMIF(Deudas7!$A$13:$A$42,$A57,Deudas7!$H$13:$H$42)+SUMIF(Deudas8!$A$13:$A$42,$A57,Deudas8!$H$13:$H$42)+SUMIF(Deudas9!$A$13:$A$42,$A57,Deudas9!$H$13:$H$42)+SUMIF(Deudas10!$A$13:$A$42,$A57,Deudas10!$H$13:$H$42)+SUMIF(Deudas11!$A$13:$A$42,$A57,Deudas11!$H$13:$H$42)+SUMIF(Deudas12!$A$13:$A$42,$A57,Deudas12!$H$13:$H$42)+SUMIF(Deudas13!$A$13:$A$42,$A57,Deudas13!$H$13:$H$42)+SUMIF(Deudas14!$A$13:$A$42,$A57,Deudas14!$H$13:$H$42)+SUMIF(Deudas15!$A$13:$A$42,$A57,Deudas15!$H$13:$H$42)+SUMIF(Deudas16!$A$13:$A$42,$A57,Deudas16!$H$13:$H$42)</f>
        <v>0</v>
      </c>
      <c r="E57" s="68"/>
    </row>
    <row r="58" spans="1:5" ht="15.75" x14ac:dyDescent="0.25">
      <c r="A58" s="101">
        <v>325</v>
      </c>
      <c r="B58" s="98" t="s">
        <v>188</v>
      </c>
      <c r="C58" s="105">
        <f>SUMIF(Créditos1!$A$12:$A$42,$A58,Créditos1!$H$12:$H$42)+SUMIF(Créditos2!$A$13:$A$42,$A58,Créditos2!$H$13:$H$42)+SUMIF(Créditos3!$A$13:$A$42,$A58,Créditos3!$H$13:$H$42)+SUMIF(Créditos4!$A$13:$A$42,$A58,Créditos4!$H$13:$H$42)+SUMIF(Créditos5!$A$13:$A$42,$A58,Créditos5!$H$13:$H$42)+SUMIF(Créditos6!$A$13:$A$42,$A58,Créditos6!$H$13:$H$42)+SUMIF(Créditos7!$A$13:$A$42,$A58,Créditos7!$H$13:$H$42)+SUMIF(Créditos8!$A$13:$A$42,$A58,Créditos8!$H$13:$H$42)+SUMIF(Créditos9!$A$13:$A$42,$A58,Créditos9!$H$13:$H$42)+SUMIF(Créditos10!$A$13:$A$42,$A58,Créditos10!$H$13:$H$42)+SUMIF(Créditos11!$A$13:$A$42,$A58,Créditos11!$H$13:$H$42)+SUMIF(Créditos12!$A$13:$A$42,$A58,Créditos12!$H$13:$H$42)+SUMIF(Créditos13!$A$13:$A$42,$A58,Créditos13!$H$13:$H$42)+SUMIF(Créditos14!$A$13:$A$42,$A58,Créditos14!$H$13:$H$42)+SUMIF(Créditos15!$A$13:$A$42,$A58,Créditos15!$H$13:$H$42)+SUMIF(Créditos16!$A$13:$A$42,$A58,Créditos16!$H$13:$H$42)</f>
        <v>0</v>
      </c>
      <c r="D58" s="105">
        <f>SUMIF(Deudas1!$A$12:$A$42,$A58,Deudas1!$H$12:$H$42)+SUMIF(Deudas2!$A$13:$A$42,$A58,Deudas2!$H$13:$H$42)+SUMIF(Deudas3!$A$13:$A$42,$A58,Deudas3!$H$13:$H$42)+SUMIF(Deudas4!$A$13:$A$42,$A58,Deudas4!$H$13:$H$42)+SUMIF(Deudas5!$A$13:$A$42,$A58,Deudas5!$H$13:$H$42)+SUMIF(Deudas6!$A$13:$A$42,$A58,Deudas6!$H$13:$H$42)+SUMIF(Deudas7!$A$13:$A$42,$A58,Deudas7!$H$13:$H$42)+SUMIF(Deudas8!$A$13:$A$42,$A58,Deudas8!$H$13:$H$42)+SUMIF(Deudas9!$A$13:$A$42,$A58,Deudas9!$H$13:$H$42)+SUMIF(Deudas10!$A$13:$A$42,$A58,Deudas10!$H$13:$H$42)+SUMIF(Deudas11!$A$13:$A$42,$A58,Deudas11!$H$13:$H$42)+SUMIF(Deudas12!$A$13:$A$42,$A58,Deudas12!$H$13:$H$42)+SUMIF(Deudas13!$A$13:$A$42,$A58,Deudas13!$H$13:$H$42)+SUMIF(Deudas14!$A$13:$A$42,$A58,Deudas14!$H$13:$H$42)+SUMIF(Deudas15!$A$13:$A$42,$A58,Deudas15!$H$13:$H$42)+SUMIF(Deudas16!$A$13:$A$42,$A58,Deudas16!$H$13:$H$42)</f>
        <v>0</v>
      </c>
      <c r="E58" s="68"/>
    </row>
    <row r="59" spans="1:5" ht="15.75" x14ac:dyDescent="0.25">
      <c r="A59" s="101">
        <v>326</v>
      </c>
      <c r="B59" s="98" t="s">
        <v>29</v>
      </c>
      <c r="C59" s="105">
        <f>SUMIF(Créditos1!$A$12:$A$42,$A59,Créditos1!$H$12:$H$42)+SUMIF(Créditos2!$A$13:$A$42,$A59,Créditos2!$H$13:$H$42)+SUMIF(Créditos3!$A$13:$A$42,$A59,Créditos3!$H$13:$H$42)+SUMIF(Créditos4!$A$13:$A$42,$A59,Créditos4!$H$13:$H$42)+SUMIF(Créditos5!$A$13:$A$42,$A59,Créditos5!$H$13:$H$42)+SUMIF(Créditos6!$A$13:$A$42,$A59,Créditos6!$H$13:$H$42)+SUMIF(Créditos7!$A$13:$A$42,$A59,Créditos7!$H$13:$H$42)+SUMIF(Créditos8!$A$13:$A$42,$A59,Créditos8!$H$13:$H$42)+SUMIF(Créditos9!$A$13:$A$42,$A59,Créditos9!$H$13:$H$42)+SUMIF(Créditos10!$A$13:$A$42,$A59,Créditos10!$H$13:$H$42)+SUMIF(Créditos11!$A$13:$A$42,$A59,Créditos11!$H$13:$H$42)+SUMIF(Créditos12!$A$13:$A$42,$A59,Créditos12!$H$13:$H$42)+SUMIF(Créditos13!$A$13:$A$42,$A59,Créditos13!$H$13:$H$42)+SUMIF(Créditos14!$A$13:$A$42,$A59,Créditos14!$H$13:$H$42)+SUMIF(Créditos15!$A$13:$A$42,$A59,Créditos15!$H$13:$H$42)+SUMIF(Créditos16!$A$13:$A$42,$A59,Créditos16!$H$13:$H$42)</f>
        <v>0</v>
      </c>
      <c r="D59" s="105">
        <f>SUMIF(Deudas1!$A$12:$A$42,$A59,Deudas1!$H$12:$H$42)+SUMIF(Deudas2!$A$13:$A$42,$A59,Deudas2!$H$13:$H$42)+SUMIF(Deudas3!$A$13:$A$42,$A59,Deudas3!$H$13:$H$42)+SUMIF(Deudas4!$A$13:$A$42,$A59,Deudas4!$H$13:$H$42)+SUMIF(Deudas5!$A$13:$A$42,$A59,Deudas5!$H$13:$H$42)+SUMIF(Deudas6!$A$13:$A$42,$A59,Deudas6!$H$13:$H$42)+SUMIF(Deudas7!$A$13:$A$42,$A59,Deudas7!$H$13:$H$42)+SUMIF(Deudas8!$A$13:$A$42,$A59,Deudas8!$H$13:$H$42)+SUMIF(Deudas9!$A$13:$A$42,$A59,Deudas9!$H$13:$H$42)+SUMIF(Deudas10!$A$13:$A$42,$A59,Deudas10!$H$13:$H$42)+SUMIF(Deudas11!$A$13:$A$42,$A59,Deudas11!$H$13:$H$42)+SUMIF(Deudas12!$A$13:$A$42,$A59,Deudas12!$H$13:$H$42)+SUMIF(Deudas13!$A$13:$A$42,$A59,Deudas13!$H$13:$H$42)+SUMIF(Deudas14!$A$13:$A$42,$A59,Deudas14!$H$13:$H$42)+SUMIF(Deudas15!$A$13:$A$42,$A59,Deudas15!$H$13:$H$42)+SUMIF(Deudas16!$A$13:$A$42,$A59,Deudas16!$H$13:$H$42)</f>
        <v>0</v>
      </c>
      <c r="E59" s="68"/>
    </row>
    <row r="60" spans="1:5" ht="15.75" x14ac:dyDescent="0.25">
      <c r="A60" s="101">
        <v>327</v>
      </c>
      <c r="B60" s="98" t="s">
        <v>189</v>
      </c>
      <c r="C60" s="105">
        <f>SUMIF(Créditos1!$A$12:$A$42,$A60,Créditos1!$H$12:$H$42)+SUMIF(Créditos2!$A$13:$A$42,$A60,Créditos2!$H$13:$H$42)+SUMIF(Créditos3!$A$13:$A$42,$A60,Créditos3!$H$13:$H$42)+SUMIF(Créditos4!$A$13:$A$42,$A60,Créditos4!$H$13:$H$42)+SUMIF(Créditos5!$A$13:$A$42,$A60,Créditos5!$H$13:$H$42)+SUMIF(Créditos6!$A$13:$A$42,$A60,Créditos6!$H$13:$H$42)+SUMIF(Créditos7!$A$13:$A$42,$A60,Créditos7!$H$13:$H$42)+SUMIF(Créditos8!$A$13:$A$42,$A60,Créditos8!$H$13:$H$42)+SUMIF(Créditos9!$A$13:$A$42,$A60,Créditos9!$H$13:$H$42)+SUMIF(Créditos10!$A$13:$A$42,$A60,Créditos10!$H$13:$H$42)+SUMIF(Créditos11!$A$13:$A$42,$A60,Créditos11!$H$13:$H$42)+SUMIF(Créditos12!$A$13:$A$42,$A60,Créditos12!$H$13:$H$42)+SUMIF(Créditos13!$A$13:$A$42,$A60,Créditos13!$H$13:$H$42)+SUMIF(Créditos14!$A$13:$A$42,$A60,Créditos14!$H$13:$H$42)+SUMIF(Créditos15!$A$13:$A$42,$A60,Créditos15!$H$13:$H$42)+SUMIF(Créditos16!$A$13:$A$42,$A60,Créditos16!$H$13:$H$42)</f>
        <v>0</v>
      </c>
      <c r="D60" s="105">
        <f>SUMIF(Deudas1!$A$12:$A$42,$A60,Deudas1!$H$12:$H$42)+SUMIF(Deudas2!$A$13:$A$42,$A60,Deudas2!$H$13:$H$42)+SUMIF(Deudas3!$A$13:$A$42,$A60,Deudas3!$H$13:$H$42)+SUMIF(Deudas4!$A$13:$A$42,$A60,Deudas4!$H$13:$H$42)+SUMIF(Deudas5!$A$13:$A$42,$A60,Deudas5!$H$13:$H$42)+SUMIF(Deudas6!$A$13:$A$42,$A60,Deudas6!$H$13:$H$42)+SUMIF(Deudas7!$A$13:$A$42,$A60,Deudas7!$H$13:$H$42)+SUMIF(Deudas8!$A$13:$A$42,$A60,Deudas8!$H$13:$H$42)+SUMIF(Deudas9!$A$13:$A$42,$A60,Deudas9!$H$13:$H$42)+SUMIF(Deudas10!$A$13:$A$42,$A60,Deudas10!$H$13:$H$42)+SUMIF(Deudas11!$A$13:$A$42,$A60,Deudas11!$H$13:$H$42)+SUMIF(Deudas12!$A$13:$A$42,$A60,Deudas12!$H$13:$H$42)+SUMIF(Deudas13!$A$13:$A$42,$A60,Deudas13!$H$13:$H$42)+SUMIF(Deudas14!$A$13:$A$42,$A60,Deudas14!$H$13:$H$42)+SUMIF(Deudas15!$A$13:$A$42,$A60,Deudas15!$H$13:$H$42)+SUMIF(Deudas16!$A$13:$A$42,$A60,Deudas16!$H$13:$H$42)</f>
        <v>0</v>
      </c>
      <c r="E60" s="68"/>
    </row>
    <row r="61" spans="1:5" ht="15.75" x14ac:dyDescent="0.25">
      <c r="A61" s="101">
        <v>328</v>
      </c>
      <c r="B61" s="98" t="s">
        <v>190</v>
      </c>
      <c r="C61" s="105">
        <f>SUMIF(Créditos1!$A$12:$A$42,$A61,Créditos1!$H$12:$H$42)+SUMIF(Créditos2!$A$13:$A$42,$A61,Créditos2!$H$13:$H$42)+SUMIF(Créditos3!$A$13:$A$42,$A61,Créditos3!$H$13:$H$42)+SUMIF(Créditos4!$A$13:$A$42,$A61,Créditos4!$H$13:$H$42)+SUMIF(Créditos5!$A$13:$A$42,$A61,Créditos5!$H$13:$H$42)+SUMIF(Créditos6!$A$13:$A$42,$A61,Créditos6!$H$13:$H$42)+SUMIF(Créditos7!$A$13:$A$42,$A61,Créditos7!$H$13:$H$42)+SUMIF(Créditos8!$A$13:$A$42,$A61,Créditos8!$H$13:$H$42)+SUMIF(Créditos9!$A$13:$A$42,$A61,Créditos9!$H$13:$H$42)+SUMIF(Créditos10!$A$13:$A$42,$A61,Créditos10!$H$13:$H$42)+SUMIF(Créditos11!$A$13:$A$42,$A61,Créditos11!$H$13:$H$42)+SUMIF(Créditos12!$A$13:$A$42,$A61,Créditos12!$H$13:$H$42)+SUMIF(Créditos13!$A$13:$A$42,$A61,Créditos13!$H$13:$H$42)+SUMIF(Créditos14!$A$13:$A$42,$A61,Créditos14!$H$13:$H$42)+SUMIF(Créditos15!$A$13:$A$42,$A61,Créditos15!$H$13:$H$42)+SUMIF(Créditos16!$A$13:$A$42,$A61,Créditos16!$H$13:$H$42)</f>
        <v>0</v>
      </c>
      <c r="D61" s="105">
        <f>SUMIF(Deudas1!$A$12:$A$42,$A61,Deudas1!$H$12:$H$42)+SUMIF(Deudas2!$A$13:$A$42,$A61,Deudas2!$H$13:$H$42)+SUMIF(Deudas3!$A$13:$A$42,$A61,Deudas3!$H$13:$H$42)+SUMIF(Deudas4!$A$13:$A$42,$A61,Deudas4!$H$13:$H$42)+SUMIF(Deudas5!$A$13:$A$42,$A61,Deudas5!$H$13:$H$42)+SUMIF(Deudas6!$A$13:$A$42,$A61,Deudas6!$H$13:$H$42)+SUMIF(Deudas7!$A$13:$A$42,$A61,Deudas7!$H$13:$H$42)+SUMIF(Deudas8!$A$13:$A$42,$A61,Deudas8!$H$13:$H$42)+SUMIF(Deudas9!$A$13:$A$42,$A61,Deudas9!$H$13:$H$42)+SUMIF(Deudas10!$A$13:$A$42,$A61,Deudas10!$H$13:$H$42)+SUMIF(Deudas11!$A$13:$A$42,$A61,Deudas11!$H$13:$H$42)+SUMIF(Deudas12!$A$13:$A$42,$A61,Deudas12!$H$13:$H$42)+SUMIF(Deudas13!$A$13:$A$42,$A61,Deudas13!$H$13:$H$42)+SUMIF(Deudas14!$A$13:$A$42,$A61,Deudas14!$H$13:$H$42)+SUMIF(Deudas15!$A$13:$A$42,$A61,Deudas15!$H$13:$H$42)+SUMIF(Deudas16!$A$13:$A$42,$A61,Deudas16!$H$13:$H$42)</f>
        <v>0</v>
      </c>
      <c r="E61" s="68"/>
    </row>
    <row r="62" spans="1:5" ht="15.75" x14ac:dyDescent="0.25">
      <c r="A62" s="101">
        <v>329</v>
      </c>
      <c r="B62" s="98" t="s">
        <v>191</v>
      </c>
      <c r="C62" s="105">
        <f>SUMIF(Créditos1!$A$12:$A$42,$A62,Créditos1!$H$12:$H$42)+SUMIF(Créditos2!$A$13:$A$42,$A62,Créditos2!$H$13:$H$42)+SUMIF(Créditos3!$A$13:$A$42,$A62,Créditos3!$H$13:$H$42)+SUMIF(Créditos4!$A$13:$A$42,$A62,Créditos4!$H$13:$H$42)+SUMIF(Créditos5!$A$13:$A$42,$A62,Créditos5!$H$13:$H$42)+SUMIF(Créditos6!$A$13:$A$42,$A62,Créditos6!$H$13:$H$42)+SUMIF(Créditos7!$A$13:$A$42,$A62,Créditos7!$H$13:$H$42)+SUMIF(Créditos8!$A$13:$A$42,$A62,Créditos8!$H$13:$H$42)+SUMIF(Créditos9!$A$13:$A$42,$A62,Créditos9!$H$13:$H$42)+SUMIF(Créditos10!$A$13:$A$42,$A62,Créditos10!$H$13:$H$42)+SUMIF(Créditos11!$A$13:$A$42,$A62,Créditos11!$H$13:$H$42)+SUMIF(Créditos12!$A$13:$A$42,$A62,Créditos12!$H$13:$H$42)+SUMIF(Créditos13!$A$13:$A$42,$A62,Créditos13!$H$13:$H$42)+SUMIF(Créditos14!$A$13:$A$42,$A62,Créditos14!$H$13:$H$42)+SUMIF(Créditos15!$A$13:$A$42,$A62,Créditos15!$H$13:$H$42)+SUMIF(Créditos16!$A$13:$A$42,$A62,Créditos16!$H$13:$H$42)</f>
        <v>0</v>
      </c>
      <c r="D62" s="105">
        <f>SUMIF(Deudas1!$A$12:$A$42,$A62,Deudas1!$H$12:$H$42)+SUMIF(Deudas2!$A$13:$A$42,$A62,Deudas2!$H$13:$H$42)+SUMIF(Deudas3!$A$13:$A$42,$A62,Deudas3!$H$13:$H$42)+SUMIF(Deudas4!$A$13:$A$42,$A62,Deudas4!$H$13:$H$42)+SUMIF(Deudas5!$A$13:$A$42,$A62,Deudas5!$H$13:$H$42)+SUMIF(Deudas6!$A$13:$A$42,$A62,Deudas6!$H$13:$H$42)+SUMIF(Deudas7!$A$13:$A$42,$A62,Deudas7!$H$13:$H$42)+SUMIF(Deudas8!$A$13:$A$42,$A62,Deudas8!$H$13:$H$42)+SUMIF(Deudas9!$A$13:$A$42,$A62,Deudas9!$H$13:$H$42)+SUMIF(Deudas10!$A$13:$A$42,$A62,Deudas10!$H$13:$H$42)+SUMIF(Deudas11!$A$13:$A$42,$A62,Deudas11!$H$13:$H$42)+SUMIF(Deudas12!$A$13:$A$42,$A62,Deudas12!$H$13:$H$42)+SUMIF(Deudas13!$A$13:$A$42,$A62,Deudas13!$H$13:$H$42)+SUMIF(Deudas14!$A$13:$A$42,$A62,Deudas14!$H$13:$H$42)+SUMIF(Deudas15!$A$13:$A$42,$A62,Deudas15!$H$13:$H$42)+SUMIF(Deudas16!$A$13:$A$42,$A62,Deudas16!$H$13:$H$42)</f>
        <v>0</v>
      </c>
      <c r="E62" s="68"/>
    </row>
    <row r="63" spans="1:5" ht="15.75" x14ac:dyDescent="0.25">
      <c r="A63" s="101">
        <v>330</v>
      </c>
      <c r="B63" s="98" t="s">
        <v>192</v>
      </c>
      <c r="C63" s="105">
        <f>SUMIF(Créditos1!$A$12:$A$42,$A63,Créditos1!$H$12:$H$42)+SUMIF(Créditos2!$A$13:$A$42,$A63,Créditos2!$H$13:$H$42)+SUMIF(Créditos3!$A$13:$A$42,$A63,Créditos3!$H$13:$H$42)+SUMIF(Créditos4!$A$13:$A$42,$A63,Créditos4!$H$13:$H$42)+SUMIF(Créditos5!$A$13:$A$42,$A63,Créditos5!$H$13:$H$42)+SUMIF(Créditos6!$A$13:$A$42,$A63,Créditos6!$H$13:$H$42)+SUMIF(Créditos7!$A$13:$A$42,$A63,Créditos7!$H$13:$H$42)+SUMIF(Créditos8!$A$13:$A$42,$A63,Créditos8!$H$13:$H$42)+SUMIF(Créditos9!$A$13:$A$42,$A63,Créditos9!$H$13:$H$42)+SUMIF(Créditos10!$A$13:$A$42,$A63,Créditos10!$H$13:$H$42)+SUMIF(Créditos11!$A$13:$A$42,$A63,Créditos11!$H$13:$H$42)+SUMIF(Créditos12!$A$13:$A$42,$A63,Créditos12!$H$13:$H$42)+SUMIF(Créditos13!$A$13:$A$42,$A63,Créditos13!$H$13:$H$42)+SUMIF(Créditos14!$A$13:$A$42,$A63,Créditos14!$H$13:$H$42)+SUMIF(Créditos15!$A$13:$A$42,$A63,Créditos15!$H$13:$H$42)+SUMIF(Créditos16!$A$13:$A$42,$A63,Créditos16!$H$13:$H$42)</f>
        <v>0</v>
      </c>
      <c r="D63" s="105">
        <f>SUMIF(Deudas1!$A$12:$A$42,$A63,Deudas1!$H$12:$H$42)+SUMIF(Deudas2!$A$13:$A$42,$A63,Deudas2!$H$13:$H$42)+SUMIF(Deudas3!$A$13:$A$42,$A63,Deudas3!$H$13:$H$42)+SUMIF(Deudas4!$A$13:$A$42,$A63,Deudas4!$H$13:$H$42)+SUMIF(Deudas5!$A$13:$A$42,$A63,Deudas5!$H$13:$H$42)+SUMIF(Deudas6!$A$13:$A$42,$A63,Deudas6!$H$13:$H$42)+SUMIF(Deudas7!$A$13:$A$42,$A63,Deudas7!$H$13:$H$42)+SUMIF(Deudas8!$A$13:$A$42,$A63,Deudas8!$H$13:$H$42)+SUMIF(Deudas9!$A$13:$A$42,$A63,Deudas9!$H$13:$H$42)+SUMIF(Deudas10!$A$13:$A$42,$A63,Deudas10!$H$13:$H$42)+SUMIF(Deudas11!$A$13:$A$42,$A63,Deudas11!$H$13:$H$42)+SUMIF(Deudas12!$A$13:$A$42,$A63,Deudas12!$H$13:$H$42)+SUMIF(Deudas13!$A$13:$A$42,$A63,Deudas13!$H$13:$H$42)+SUMIF(Deudas14!$A$13:$A$42,$A63,Deudas14!$H$13:$H$42)+SUMIF(Deudas15!$A$13:$A$42,$A63,Deudas15!$H$13:$H$42)+SUMIF(Deudas16!$A$13:$A$42,$A63,Deudas16!$H$13:$H$42)</f>
        <v>0</v>
      </c>
      <c r="E63" s="68"/>
    </row>
    <row r="64" spans="1:5" ht="15.75" x14ac:dyDescent="0.25">
      <c r="A64" s="101">
        <v>331</v>
      </c>
      <c r="B64" s="98" t="s">
        <v>30</v>
      </c>
      <c r="C64" s="105">
        <f>SUMIF(Créditos1!$A$12:$A$42,$A64,Créditos1!$H$12:$H$42)+SUMIF(Créditos2!$A$13:$A$42,$A64,Créditos2!$H$13:$H$42)+SUMIF(Créditos3!$A$13:$A$42,$A64,Créditos3!$H$13:$H$42)+SUMIF(Créditos4!$A$13:$A$42,$A64,Créditos4!$H$13:$H$42)+SUMIF(Créditos5!$A$13:$A$42,$A64,Créditos5!$H$13:$H$42)+SUMIF(Créditos6!$A$13:$A$42,$A64,Créditos6!$H$13:$H$42)+SUMIF(Créditos7!$A$13:$A$42,$A64,Créditos7!$H$13:$H$42)+SUMIF(Créditos8!$A$13:$A$42,$A64,Créditos8!$H$13:$H$42)+SUMIF(Créditos9!$A$13:$A$42,$A64,Créditos9!$H$13:$H$42)+SUMIF(Créditos10!$A$13:$A$42,$A64,Créditos10!$H$13:$H$42)+SUMIF(Créditos11!$A$13:$A$42,$A64,Créditos11!$H$13:$H$42)+SUMIF(Créditos12!$A$13:$A$42,$A64,Créditos12!$H$13:$H$42)+SUMIF(Créditos13!$A$13:$A$42,$A64,Créditos13!$H$13:$H$42)+SUMIF(Créditos14!$A$13:$A$42,$A64,Créditos14!$H$13:$H$42)+SUMIF(Créditos15!$A$13:$A$42,$A64,Créditos15!$H$13:$H$42)+SUMIF(Créditos16!$A$13:$A$42,$A64,Créditos16!$H$13:$H$42)</f>
        <v>0</v>
      </c>
      <c r="D64" s="105">
        <f>SUMIF(Deudas1!$A$12:$A$42,$A64,Deudas1!$H$12:$H$42)+SUMIF(Deudas2!$A$13:$A$42,$A64,Deudas2!$H$13:$H$42)+SUMIF(Deudas3!$A$13:$A$42,$A64,Deudas3!$H$13:$H$42)+SUMIF(Deudas4!$A$13:$A$42,$A64,Deudas4!$H$13:$H$42)+SUMIF(Deudas5!$A$13:$A$42,$A64,Deudas5!$H$13:$H$42)+SUMIF(Deudas6!$A$13:$A$42,$A64,Deudas6!$H$13:$H$42)+SUMIF(Deudas7!$A$13:$A$42,$A64,Deudas7!$H$13:$H$42)+SUMIF(Deudas8!$A$13:$A$42,$A64,Deudas8!$H$13:$H$42)+SUMIF(Deudas9!$A$13:$A$42,$A64,Deudas9!$H$13:$H$42)+SUMIF(Deudas10!$A$13:$A$42,$A64,Deudas10!$H$13:$H$42)+SUMIF(Deudas11!$A$13:$A$42,$A64,Deudas11!$H$13:$H$42)+SUMIF(Deudas12!$A$13:$A$42,$A64,Deudas12!$H$13:$H$42)+SUMIF(Deudas13!$A$13:$A$42,$A64,Deudas13!$H$13:$H$42)+SUMIF(Deudas14!$A$13:$A$42,$A64,Deudas14!$H$13:$H$42)+SUMIF(Deudas15!$A$13:$A$42,$A64,Deudas15!$H$13:$H$42)+SUMIF(Deudas16!$A$13:$A$42,$A64,Deudas16!$H$13:$H$42)</f>
        <v>0</v>
      </c>
      <c r="E64" s="68"/>
    </row>
    <row r="65" spans="1:5" ht="15.75" x14ac:dyDescent="0.25">
      <c r="A65" s="101">
        <v>332</v>
      </c>
      <c r="B65" s="98" t="s">
        <v>143</v>
      </c>
      <c r="C65" s="105">
        <f>SUMIF(Créditos1!$A$12:$A$42,$A65,Créditos1!$H$12:$H$42)+SUMIF(Créditos2!$A$13:$A$42,$A65,Créditos2!$H$13:$H$42)+SUMIF(Créditos3!$A$13:$A$42,$A65,Créditos3!$H$13:$H$42)+SUMIF(Créditos4!$A$13:$A$42,$A65,Créditos4!$H$13:$H$42)+SUMIF(Créditos5!$A$13:$A$42,$A65,Créditos5!$H$13:$H$42)+SUMIF(Créditos6!$A$13:$A$42,$A65,Créditos6!$H$13:$H$42)+SUMIF(Créditos7!$A$13:$A$42,$A65,Créditos7!$H$13:$H$42)+SUMIF(Créditos8!$A$13:$A$42,$A65,Créditos8!$H$13:$H$42)+SUMIF(Créditos9!$A$13:$A$42,$A65,Créditos9!$H$13:$H$42)+SUMIF(Créditos10!$A$13:$A$42,$A65,Créditos10!$H$13:$H$42)+SUMIF(Créditos11!$A$13:$A$42,$A65,Créditos11!$H$13:$H$42)+SUMIF(Créditos12!$A$13:$A$42,$A65,Créditos12!$H$13:$H$42)+SUMIF(Créditos13!$A$13:$A$42,$A65,Créditos13!$H$13:$H$42)+SUMIF(Créditos14!$A$13:$A$42,$A65,Créditos14!$H$13:$H$42)+SUMIF(Créditos15!$A$13:$A$42,$A65,Créditos15!$H$13:$H$42)+SUMIF(Créditos16!$A$13:$A$42,$A65,Créditos16!$H$13:$H$42)</f>
        <v>0</v>
      </c>
      <c r="D65" s="105">
        <f>SUMIF(Deudas1!$A$12:$A$42,$A65,Deudas1!$H$12:$H$42)+SUMIF(Deudas2!$A$13:$A$42,$A65,Deudas2!$H$13:$H$42)+SUMIF(Deudas3!$A$13:$A$42,$A65,Deudas3!$H$13:$H$42)+SUMIF(Deudas4!$A$13:$A$42,$A65,Deudas4!$H$13:$H$42)+SUMIF(Deudas5!$A$13:$A$42,$A65,Deudas5!$H$13:$H$42)+SUMIF(Deudas6!$A$13:$A$42,$A65,Deudas6!$H$13:$H$42)+SUMIF(Deudas7!$A$13:$A$42,$A65,Deudas7!$H$13:$H$42)+SUMIF(Deudas8!$A$13:$A$42,$A65,Deudas8!$H$13:$H$42)+SUMIF(Deudas9!$A$13:$A$42,$A65,Deudas9!$H$13:$H$42)+SUMIF(Deudas10!$A$13:$A$42,$A65,Deudas10!$H$13:$H$42)+SUMIF(Deudas11!$A$13:$A$42,$A65,Deudas11!$H$13:$H$42)+SUMIF(Deudas12!$A$13:$A$42,$A65,Deudas12!$H$13:$H$42)+SUMIF(Deudas13!$A$13:$A$42,$A65,Deudas13!$H$13:$H$42)+SUMIF(Deudas14!$A$13:$A$42,$A65,Deudas14!$H$13:$H$42)+SUMIF(Deudas15!$A$13:$A$42,$A65,Deudas15!$H$13:$H$42)+SUMIF(Deudas16!$A$13:$A$42,$A65,Deudas16!$H$13:$H$42)</f>
        <v>0</v>
      </c>
      <c r="E65" s="68"/>
    </row>
    <row r="66" spans="1:5" ht="30" x14ac:dyDescent="0.25">
      <c r="A66" s="101">
        <v>334</v>
      </c>
      <c r="B66" s="98" t="s">
        <v>166</v>
      </c>
      <c r="C66" s="105">
        <f>SUMIF(Créditos1!$A$12:$A$42,$A66,Créditos1!$H$12:$H$42)+SUMIF(Créditos2!$A$13:$A$42,$A66,Créditos2!$H$13:$H$42)+SUMIF(Créditos3!$A$13:$A$42,$A66,Créditos3!$H$13:$H$42)+SUMIF(Créditos4!$A$13:$A$42,$A66,Créditos4!$H$13:$H$42)+SUMIF(Créditos5!$A$13:$A$42,$A66,Créditos5!$H$13:$H$42)+SUMIF(Créditos6!$A$13:$A$42,$A66,Créditos6!$H$13:$H$42)+SUMIF(Créditos7!$A$13:$A$42,$A66,Créditos7!$H$13:$H$42)+SUMIF(Créditos8!$A$13:$A$42,$A66,Créditos8!$H$13:$H$42)+SUMIF(Créditos9!$A$13:$A$42,$A66,Créditos9!$H$13:$H$42)+SUMIF(Créditos10!$A$13:$A$42,$A66,Créditos10!$H$13:$H$42)+SUMIF(Créditos11!$A$13:$A$42,$A66,Créditos11!$H$13:$H$42)+SUMIF(Créditos12!$A$13:$A$42,$A66,Créditos12!$H$13:$H$42)+SUMIF(Créditos13!$A$13:$A$42,$A66,Créditos13!$H$13:$H$42)+SUMIF(Créditos14!$A$13:$A$42,$A66,Créditos14!$H$13:$H$42)+SUMIF(Créditos15!$A$13:$A$42,$A66,Créditos15!$H$13:$H$42)+SUMIF(Créditos16!$A$13:$A$42,$A66,Créditos16!$H$13:$H$42)</f>
        <v>0</v>
      </c>
      <c r="D66" s="105">
        <f>SUMIF(Deudas1!$A$12:$A$42,$A66,Deudas1!$H$12:$H$42)+SUMIF(Deudas2!$A$13:$A$42,$A66,Deudas2!$H$13:$H$42)+SUMIF(Deudas3!$A$13:$A$42,$A66,Deudas3!$H$13:$H$42)+SUMIF(Deudas4!$A$13:$A$42,$A66,Deudas4!$H$13:$H$42)+SUMIF(Deudas5!$A$13:$A$42,$A66,Deudas5!$H$13:$H$42)+SUMIF(Deudas6!$A$13:$A$42,$A66,Deudas6!$H$13:$H$42)+SUMIF(Deudas7!$A$13:$A$42,$A66,Deudas7!$H$13:$H$42)+SUMIF(Deudas8!$A$13:$A$42,$A66,Deudas8!$H$13:$H$42)+SUMIF(Deudas9!$A$13:$A$42,$A66,Deudas9!$H$13:$H$42)+SUMIF(Deudas10!$A$13:$A$42,$A66,Deudas10!$H$13:$H$42)+SUMIF(Deudas11!$A$13:$A$42,$A66,Deudas11!$H$13:$H$42)+SUMIF(Deudas12!$A$13:$A$42,$A66,Deudas12!$H$13:$H$42)+SUMIF(Deudas13!$A$13:$A$42,$A66,Deudas13!$H$13:$H$42)+SUMIF(Deudas14!$A$13:$A$42,$A66,Deudas14!$H$13:$H$42)+SUMIF(Deudas15!$A$13:$A$42,$A66,Deudas15!$H$13:$H$42)+SUMIF(Deudas16!$A$13:$A$42,$A66,Deudas16!$H$13:$H$42)</f>
        <v>0</v>
      </c>
      <c r="E66" s="68"/>
    </row>
    <row r="67" spans="1:5" ht="15.75" x14ac:dyDescent="0.25">
      <c r="A67" s="101">
        <v>335</v>
      </c>
      <c r="B67" s="98" t="s">
        <v>31</v>
      </c>
      <c r="C67" s="105">
        <f>SUMIF(Créditos1!$A$12:$A$42,$A67,Créditos1!$H$12:$H$42)+SUMIF(Créditos2!$A$13:$A$42,$A67,Créditos2!$H$13:$H$42)+SUMIF(Créditos3!$A$13:$A$42,$A67,Créditos3!$H$13:$H$42)+SUMIF(Créditos4!$A$13:$A$42,$A67,Créditos4!$H$13:$H$42)+SUMIF(Créditos5!$A$13:$A$42,$A67,Créditos5!$H$13:$H$42)+SUMIF(Créditos6!$A$13:$A$42,$A67,Créditos6!$H$13:$H$42)+SUMIF(Créditos7!$A$13:$A$42,$A67,Créditos7!$H$13:$H$42)+SUMIF(Créditos8!$A$13:$A$42,$A67,Créditos8!$H$13:$H$42)+SUMIF(Créditos9!$A$13:$A$42,$A67,Créditos9!$H$13:$H$42)+SUMIF(Créditos10!$A$13:$A$42,$A67,Créditos10!$H$13:$H$42)+SUMIF(Créditos11!$A$13:$A$42,$A67,Créditos11!$H$13:$H$42)+SUMIF(Créditos12!$A$13:$A$42,$A67,Créditos12!$H$13:$H$42)+SUMIF(Créditos13!$A$13:$A$42,$A67,Créditos13!$H$13:$H$42)+SUMIF(Créditos14!$A$13:$A$42,$A67,Créditos14!$H$13:$H$42)+SUMIF(Créditos15!$A$13:$A$42,$A67,Créditos15!$H$13:$H$42)+SUMIF(Créditos16!$A$13:$A$42,$A67,Créditos16!$H$13:$H$42)</f>
        <v>0</v>
      </c>
      <c r="D67" s="105">
        <f>SUMIF(Deudas1!$A$12:$A$42,$A67,Deudas1!$H$12:$H$42)+SUMIF(Deudas2!$A$13:$A$42,$A67,Deudas2!$H$13:$H$42)+SUMIF(Deudas3!$A$13:$A$42,$A67,Deudas3!$H$13:$H$42)+SUMIF(Deudas4!$A$13:$A$42,$A67,Deudas4!$H$13:$H$42)+SUMIF(Deudas5!$A$13:$A$42,$A67,Deudas5!$H$13:$H$42)+SUMIF(Deudas6!$A$13:$A$42,$A67,Deudas6!$H$13:$H$42)+SUMIF(Deudas7!$A$13:$A$42,$A67,Deudas7!$H$13:$H$42)+SUMIF(Deudas8!$A$13:$A$42,$A67,Deudas8!$H$13:$H$42)+SUMIF(Deudas9!$A$13:$A$42,$A67,Deudas9!$H$13:$H$42)+SUMIF(Deudas10!$A$13:$A$42,$A67,Deudas10!$H$13:$H$42)+SUMIF(Deudas11!$A$13:$A$42,$A67,Deudas11!$H$13:$H$42)+SUMIF(Deudas12!$A$13:$A$42,$A67,Deudas12!$H$13:$H$42)+SUMIF(Deudas13!$A$13:$A$42,$A67,Deudas13!$H$13:$H$42)+SUMIF(Deudas14!$A$13:$A$42,$A67,Deudas14!$H$13:$H$42)+SUMIF(Deudas15!$A$13:$A$42,$A67,Deudas15!$H$13:$H$42)+SUMIF(Deudas16!$A$13:$A$42,$A67,Deudas16!$H$13:$H$42)</f>
        <v>0</v>
      </c>
      <c r="E67" s="68"/>
    </row>
    <row r="68" spans="1:5" ht="15.75" x14ac:dyDescent="0.25">
      <c r="A68" s="101">
        <v>336</v>
      </c>
      <c r="B68" s="98" t="s">
        <v>162</v>
      </c>
      <c r="C68" s="105">
        <f>SUMIF(Créditos1!$A$12:$A$42,$A68,Créditos1!$H$12:$H$42)+SUMIF(Créditos2!$A$13:$A$42,$A68,Créditos2!$H$13:$H$42)+SUMIF(Créditos3!$A$13:$A$42,$A68,Créditos3!$H$13:$H$42)+SUMIF(Créditos4!$A$13:$A$42,$A68,Créditos4!$H$13:$H$42)+SUMIF(Créditos5!$A$13:$A$42,$A68,Créditos5!$H$13:$H$42)+SUMIF(Créditos6!$A$13:$A$42,$A68,Créditos6!$H$13:$H$42)+SUMIF(Créditos7!$A$13:$A$42,$A68,Créditos7!$H$13:$H$42)+SUMIF(Créditos8!$A$13:$A$42,$A68,Créditos8!$H$13:$H$42)+SUMIF(Créditos9!$A$13:$A$42,$A68,Créditos9!$H$13:$H$42)+SUMIF(Créditos10!$A$13:$A$42,$A68,Créditos10!$H$13:$H$42)+SUMIF(Créditos11!$A$13:$A$42,$A68,Créditos11!$H$13:$H$42)+SUMIF(Créditos12!$A$13:$A$42,$A68,Créditos12!$H$13:$H$42)+SUMIF(Créditos13!$A$13:$A$42,$A68,Créditos13!$H$13:$H$42)+SUMIF(Créditos14!$A$13:$A$42,$A68,Créditos14!$H$13:$H$42)+SUMIF(Créditos15!$A$13:$A$42,$A68,Créditos15!$H$13:$H$42)+SUMIF(Créditos16!$A$13:$A$42,$A68,Créditos16!$H$13:$H$42)</f>
        <v>0</v>
      </c>
      <c r="D68" s="105">
        <f>SUMIF(Deudas1!$A$12:$A$42,$A68,Deudas1!$H$12:$H$42)+SUMIF(Deudas2!$A$13:$A$42,$A68,Deudas2!$H$13:$H$42)+SUMIF(Deudas3!$A$13:$A$42,$A68,Deudas3!$H$13:$H$42)+SUMIF(Deudas4!$A$13:$A$42,$A68,Deudas4!$H$13:$H$42)+SUMIF(Deudas5!$A$13:$A$42,$A68,Deudas5!$H$13:$H$42)+SUMIF(Deudas6!$A$13:$A$42,$A68,Deudas6!$H$13:$H$42)+SUMIF(Deudas7!$A$13:$A$42,$A68,Deudas7!$H$13:$H$42)+SUMIF(Deudas8!$A$13:$A$42,$A68,Deudas8!$H$13:$H$42)+SUMIF(Deudas9!$A$13:$A$42,$A68,Deudas9!$H$13:$H$42)+SUMIF(Deudas10!$A$13:$A$42,$A68,Deudas10!$H$13:$H$42)+SUMIF(Deudas11!$A$13:$A$42,$A68,Deudas11!$H$13:$H$42)+SUMIF(Deudas12!$A$13:$A$42,$A68,Deudas12!$H$13:$H$42)+SUMIF(Deudas13!$A$13:$A$42,$A68,Deudas13!$H$13:$H$42)+SUMIF(Deudas14!$A$13:$A$42,$A68,Deudas14!$H$13:$H$42)+SUMIF(Deudas15!$A$13:$A$42,$A68,Deudas15!$H$13:$H$42)+SUMIF(Deudas16!$A$13:$A$42,$A68,Deudas16!$H$13:$H$42)</f>
        <v>0</v>
      </c>
      <c r="E68" s="68"/>
    </row>
    <row r="69" spans="1:5" ht="15.75" x14ac:dyDescent="0.25">
      <c r="A69" s="101">
        <v>337</v>
      </c>
      <c r="B69" s="98" t="s">
        <v>229</v>
      </c>
      <c r="C69" s="105">
        <f>SUMIF(Créditos1!$A$12:$A$42,$A69,Créditos1!$H$12:$H$42)+SUMIF(Créditos2!$A$13:$A$42,$A69,Créditos2!$H$13:$H$42)+SUMIF(Créditos3!$A$13:$A$42,$A69,Créditos3!$H$13:$H$42)+SUMIF(Créditos4!$A$13:$A$42,$A69,Créditos4!$H$13:$H$42)+SUMIF(Créditos5!$A$13:$A$42,$A69,Créditos5!$H$13:$H$42)+SUMIF(Créditos6!$A$13:$A$42,$A69,Créditos6!$H$13:$H$42)+SUMIF(Créditos7!$A$13:$A$42,$A69,Créditos7!$H$13:$H$42)+SUMIF(Créditos8!$A$13:$A$42,$A69,Créditos8!$H$13:$H$42)+SUMIF(Créditos9!$A$13:$A$42,$A69,Créditos9!$H$13:$H$42)+SUMIF(Créditos10!$A$13:$A$42,$A69,Créditos10!$H$13:$H$42)+SUMIF(Créditos11!$A$13:$A$42,$A69,Créditos11!$H$13:$H$42)+SUMIF(Créditos12!$A$13:$A$42,$A69,Créditos12!$H$13:$H$42)+SUMIF(Créditos13!$A$13:$A$42,$A69,Créditos13!$H$13:$H$42)+SUMIF(Créditos14!$A$13:$A$42,$A69,Créditos14!$H$13:$H$42)+SUMIF(Créditos15!$A$13:$A$42,$A69,Créditos15!$H$13:$H$42)+SUMIF(Créditos16!$A$13:$A$42,$A69,Créditos16!$H$13:$H$42)</f>
        <v>0</v>
      </c>
      <c r="D69" s="105">
        <f>SUMIF(Deudas1!$A$12:$A$42,$A69,Deudas1!$H$12:$H$42)+SUMIF(Deudas2!$A$13:$A$42,$A69,Deudas2!$H$13:$H$42)+SUMIF(Deudas3!$A$13:$A$42,$A69,Deudas3!$H$13:$H$42)+SUMIF(Deudas4!$A$13:$A$42,$A69,Deudas4!$H$13:$H$42)+SUMIF(Deudas5!$A$13:$A$42,$A69,Deudas5!$H$13:$H$42)+SUMIF(Deudas6!$A$13:$A$42,$A69,Deudas6!$H$13:$H$42)+SUMIF(Deudas7!$A$13:$A$42,$A69,Deudas7!$H$13:$H$42)+SUMIF(Deudas8!$A$13:$A$42,$A69,Deudas8!$H$13:$H$42)+SUMIF(Deudas9!$A$13:$A$42,$A69,Deudas9!$H$13:$H$42)+SUMIF(Deudas10!$A$13:$A$42,$A69,Deudas10!$H$13:$H$42)+SUMIF(Deudas11!$A$13:$A$42,$A69,Deudas11!$H$13:$H$42)+SUMIF(Deudas12!$A$13:$A$42,$A69,Deudas12!$H$13:$H$42)+SUMIF(Deudas13!$A$13:$A$42,$A69,Deudas13!$H$13:$H$42)+SUMIF(Deudas14!$A$13:$A$42,$A69,Deudas14!$H$13:$H$42)+SUMIF(Deudas15!$A$13:$A$42,$A69,Deudas15!$H$13:$H$42)+SUMIF(Deudas16!$A$13:$A$42,$A69,Deudas16!$H$13:$H$42)</f>
        <v>0</v>
      </c>
      <c r="E69" s="68"/>
    </row>
    <row r="70" spans="1:5" ht="15.75" x14ac:dyDescent="0.25">
      <c r="A70" s="101">
        <v>338</v>
      </c>
      <c r="B70" s="98" t="s">
        <v>193</v>
      </c>
      <c r="C70" s="105">
        <f>SUMIF(Créditos1!$A$12:$A$42,$A70,Créditos1!$H$12:$H$42)+SUMIF(Créditos2!$A$13:$A$42,$A70,Créditos2!$H$13:$H$42)+SUMIF(Créditos3!$A$13:$A$42,$A70,Créditos3!$H$13:$H$42)+SUMIF(Créditos4!$A$13:$A$42,$A70,Créditos4!$H$13:$H$42)+SUMIF(Créditos5!$A$13:$A$42,$A70,Créditos5!$H$13:$H$42)+SUMIF(Créditos6!$A$13:$A$42,$A70,Créditos6!$H$13:$H$42)+SUMIF(Créditos7!$A$13:$A$42,$A70,Créditos7!$H$13:$H$42)+SUMIF(Créditos8!$A$13:$A$42,$A70,Créditos8!$H$13:$H$42)+SUMIF(Créditos9!$A$13:$A$42,$A70,Créditos9!$H$13:$H$42)+SUMIF(Créditos10!$A$13:$A$42,$A70,Créditos10!$H$13:$H$42)+SUMIF(Créditos11!$A$13:$A$42,$A70,Créditos11!$H$13:$H$42)+SUMIF(Créditos12!$A$13:$A$42,$A70,Créditos12!$H$13:$H$42)+SUMIF(Créditos13!$A$13:$A$42,$A70,Créditos13!$H$13:$H$42)+SUMIF(Créditos14!$A$13:$A$42,$A70,Créditos14!$H$13:$H$42)+SUMIF(Créditos15!$A$13:$A$42,$A70,Créditos15!$H$13:$H$42)+SUMIF(Créditos16!$A$13:$A$42,$A70,Créditos16!$H$13:$H$42)</f>
        <v>0</v>
      </c>
      <c r="D70" s="105">
        <f>SUMIF(Deudas1!$A$12:$A$42,$A70,Deudas1!$H$12:$H$42)+SUMIF(Deudas2!$A$13:$A$42,$A70,Deudas2!$H$13:$H$42)+SUMIF(Deudas3!$A$13:$A$42,$A70,Deudas3!$H$13:$H$42)+SUMIF(Deudas4!$A$13:$A$42,$A70,Deudas4!$H$13:$H$42)+SUMIF(Deudas5!$A$13:$A$42,$A70,Deudas5!$H$13:$H$42)+SUMIF(Deudas6!$A$13:$A$42,$A70,Deudas6!$H$13:$H$42)+SUMIF(Deudas7!$A$13:$A$42,$A70,Deudas7!$H$13:$H$42)+SUMIF(Deudas8!$A$13:$A$42,$A70,Deudas8!$H$13:$H$42)+SUMIF(Deudas9!$A$13:$A$42,$A70,Deudas9!$H$13:$H$42)+SUMIF(Deudas10!$A$13:$A$42,$A70,Deudas10!$H$13:$H$42)+SUMIF(Deudas11!$A$13:$A$42,$A70,Deudas11!$H$13:$H$42)+SUMIF(Deudas12!$A$13:$A$42,$A70,Deudas12!$H$13:$H$42)+SUMIF(Deudas13!$A$13:$A$42,$A70,Deudas13!$H$13:$H$42)+SUMIF(Deudas14!$A$13:$A$42,$A70,Deudas14!$H$13:$H$42)+SUMIF(Deudas15!$A$13:$A$42,$A70,Deudas15!$H$13:$H$42)+SUMIF(Deudas16!$A$13:$A$42,$A70,Deudas16!$H$13:$H$42)</f>
        <v>0</v>
      </c>
      <c r="E70" s="68"/>
    </row>
    <row r="71" spans="1:5" ht="15.75" x14ac:dyDescent="0.25">
      <c r="A71" s="101">
        <v>340</v>
      </c>
      <c r="B71" s="98" t="s">
        <v>151</v>
      </c>
      <c r="C71" s="105">
        <f>SUMIF(Créditos1!$A$12:$A$42,$A71,Créditos1!$H$12:$H$42)+SUMIF(Créditos2!$A$13:$A$42,$A71,Créditos2!$H$13:$H$42)+SUMIF(Créditos3!$A$13:$A$42,$A71,Créditos3!$H$13:$H$42)+SUMIF(Créditos4!$A$13:$A$42,$A71,Créditos4!$H$13:$H$42)+SUMIF(Créditos5!$A$13:$A$42,$A71,Créditos5!$H$13:$H$42)+SUMIF(Créditos6!$A$13:$A$42,$A71,Créditos6!$H$13:$H$42)+SUMIF(Créditos7!$A$13:$A$42,$A71,Créditos7!$H$13:$H$42)+SUMIF(Créditos8!$A$13:$A$42,$A71,Créditos8!$H$13:$H$42)+SUMIF(Créditos9!$A$13:$A$42,$A71,Créditos9!$H$13:$H$42)+SUMIF(Créditos10!$A$13:$A$42,$A71,Créditos10!$H$13:$H$42)+SUMIF(Créditos11!$A$13:$A$42,$A71,Créditos11!$H$13:$H$42)+SUMIF(Créditos12!$A$13:$A$42,$A71,Créditos12!$H$13:$H$42)+SUMIF(Créditos13!$A$13:$A$42,$A71,Créditos13!$H$13:$H$42)+SUMIF(Créditos14!$A$13:$A$42,$A71,Créditos14!$H$13:$H$42)+SUMIF(Créditos15!$A$13:$A$42,$A71,Créditos15!$H$13:$H$42)+SUMIF(Créditos16!$A$13:$A$42,$A71,Créditos16!$H$13:$H$42)</f>
        <v>0</v>
      </c>
      <c r="D71" s="105">
        <f>SUMIF(Deudas1!$A$12:$A$42,$A71,Deudas1!$H$12:$H$42)+SUMIF(Deudas2!$A$13:$A$42,$A71,Deudas2!$H$13:$H$42)+SUMIF(Deudas3!$A$13:$A$42,$A71,Deudas3!$H$13:$H$42)+SUMIF(Deudas4!$A$13:$A$42,$A71,Deudas4!$H$13:$H$42)+SUMIF(Deudas5!$A$13:$A$42,$A71,Deudas5!$H$13:$H$42)+SUMIF(Deudas6!$A$13:$A$42,$A71,Deudas6!$H$13:$H$42)+SUMIF(Deudas7!$A$13:$A$42,$A71,Deudas7!$H$13:$H$42)+SUMIF(Deudas8!$A$13:$A$42,$A71,Deudas8!$H$13:$H$42)+SUMIF(Deudas9!$A$13:$A$42,$A71,Deudas9!$H$13:$H$42)+SUMIF(Deudas10!$A$13:$A$42,$A71,Deudas10!$H$13:$H$42)+SUMIF(Deudas11!$A$13:$A$42,$A71,Deudas11!$H$13:$H$42)+SUMIF(Deudas12!$A$13:$A$42,$A71,Deudas12!$H$13:$H$42)+SUMIF(Deudas13!$A$13:$A$42,$A71,Deudas13!$H$13:$H$42)+SUMIF(Deudas14!$A$13:$A$42,$A71,Deudas14!$H$13:$H$42)+SUMIF(Deudas15!$A$13:$A$42,$A71,Deudas15!$H$13:$H$42)+SUMIF(Deudas16!$A$13:$A$42,$A71,Deudas16!$H$13:$H$42)</f>
        <v>0</v>
      </c>
      <c r="E71" s="68"/>
    </row>
    <row r="72" spans="1:5" ht="15.75" x14ac:dyDescent="0.25">
      <c r="A72" s="101">
        <v>341</v>
      </c>
      <c r="B72" s="99" t="s">
        <v>154</v>
      </c>
      <c r="C72" s="105">
        <f>SUMIF(Créditos1!$A$12:$A$42,$A72,Créditos1!$H$12:$H$42)+SUMIF(Créditos2!$A$13:$A$42,$A72,Créditos2!$H$13:$H$42)+SUMIF(Créditos3!$A$13:$A$42,$A72,Créditos3!$H$13:$H$42)+SUMIF(Créditos4!$A$13:$A$42,$A72,Créditos4!$H$13:$H$42)+SUMIF(Créditos5!$A$13:$A$42,$A72,Créditos5!$H$13:$H$42)+SUMIF(Créditos6!$A$13:$A$42,$A72,Créditos6!$H$13:$H$42)+SUMIF(Créditos7!$A$13:$A$42,$A72,Créditos7!$H$13:$H$42)+SUMIF(Créditos8!$A$13:$A$42,$A72,Créditos8!$H$13:$H$42)+SUMIF(Créditos9!$A$13:$A$42,$A72,Créditos9!$H$13:$H$42)+SUMIF(Créditos10!$A$13:$A$42,$A72,Créditos10!$H$13:$H$42)+SUMIF(Créditos11!$A$13:$A$42,$A72,Créditos11!$H$13:$H$42)+SUMIF(Créditos12!$A$13:$A$42,$A72,Créditos12!$H$13:$H$42)+SUMIF(Créditos13!$A$13:$A$42,$A72,Créditos13!$H$13:$H$42)+SUMIF(Créditos14!$A$13:$A$42,$A72,Créditos14!$H$13:$H$42)+SUMIF(Créditos15!$A$13:$A$42,$A72,Créditos15!$H$13:$H$42)+SUMIF(Créditos16!$A$13:$A$42,$A72,Créditos16!$H$13:$H$42)</f>
        <v>0</v>
      </c>
      <c r="D72" s="105">
        <f>SUMIF(Deudas1!$A$12:$A$42,$A72,Deudas1!$H$12:$H$42)+SUMIF(Deudas2!$A$13:$A$42,$A72,Deudas2!$H$13:$H$42)+SUMIF(Deudas3!$A$13:$A$42,$A72,Deudas3!$H$13:$H$42)+SUMIF(Deudas4!$A$13:$A$42,$A72,Deudas4!$H$13:$H$42)+SUMIF(Deudas5!$A$13:$A$42,$A72,Deudas5!$H$13:$H$42)+SUMIF(Deudas6!$A$13:$A$42,$A72,Deudas6!$H$13:$H$42)+SUMIF(Deudas7!$A$13:$A$42,$A72,Deudas7!$H$13:$H$42)+SUMIF(Deudas8!$A$13:$A$42,$A72,Deudas8!$H$13:$H$42)+SUMIF(Deudas9!$A$13:$A$42,$A72,Deudas9!$H$13:$H$42)+SUMIF(Deudas10!$A$13:$A$42,$A72,Deudas10!$H$13:$H$42)+SUMIF(Deudas11!$A$13:$A$42,$A72,Deudas11!$H$13:$H$42)+SUMIF(Deudas12!$A$13:$A$42,$A72,Deudas12!$H$13:$H$42)+SUMIF(Deudas13!$A$13:$A$42,$A72,Deudas13!$H$13:$H$42)+SUMIF(Deudas14!$A$13:$A$42,$A72,Deudas14!$H$13:$H$42)+SUMIF(Deudas15!$A$13:$A$42,$A72,Deudas15!$H$13:$H$42)+SUMIF(Deudas16!$A$13:$A$42,$A72,Deudas16!$H$13:$H$42)</f>
        <v>0</v>
      </c>
      <c r="E72" s="68"/>
    </row>
    <row r="73" spans="1:5" ht="15.75" x14ac:dyDescent="0.25">
      <c r="A73" s="101">
        <v>343</v>
      </c>
      <c r="B73" s="97" t="s">
        <v>170</v>
      </c>
      <c r="C73" s="105">
        <f>SUMIF(Créditos1!$A$12:$A$42,$A73,Créditos1!$H$12:$H$42)+SUMIF(Créditos2!$A$13:$A$42,$A73,Créditos2!$H$13:$H$42)+SUMIF(Créditos3!$A$13:$A$42,$A73,Créditos3!$H$13:$H$42)+SUMIF(Créditos4!$A$13:$A$42,$A73,Créditos4!$H$13:$H$42)+SUMIF(Créditos5!$A$13:$A$42,$A73,Créditos5!$H$13:$H$42)+SUMIF(Créditos6!$A$13:$A$42,$A73,Créditos6!$H$13:$H$42)+SUMIF(Créditos7!$A$13:$A$42,$A73,Créditos7!$H$13:$H$42)+SUMIF(Créditos8!$A$13:$A$42,$A73,Créditos8!$H$13:$H$42)+SUMIF(Créditos9!$A$13:$A$42,$A73,Créditos9!$H$13:$H$42)+SUMIF(Créditos10!$A$13:$A$42,$A73,Créditos10!$H$13:$H$42)+SUMIF(Créditos11!$A$13:$A$42,$A73,Créditos11!$H$13:$H$42)+SUMIF(Créditos12!$A$13:$A$42,$A73,Créditos12!$H$13:$H$42)+SUMIF(Créditos13!$A$13:$A$42,$A73,Créditos13!$H$13:$H$42)+SUMIF(Créditos14!$A$13:$A$42,$A73,Créditos14!$H$13:$H$42)+SUMIF(Créditos15!$A$13:$A$42,$A73,Créditos15!$H$13:$H$42)+SUMIF(Créditos16!$A$13:$A$42,$A73,Créditos16!$H$13:$H$42)</f>
        <v>0</v>
      </c>
      <c r="D73" s="105">
        <f>SUMIF(Deudas1!$A$12:$A$42,$A73,Deudas1!$H$12:$H$42)+SUMIF(Deudas2!$A$13:$A$42,$A73,Deudas2!$H$13:$H$42)+SUMIF(Deudas3!$A$13:$A$42,$A73,Deudas3!$H$13:$H$42)+SUMIF(Deudas4!$A$13:$A$42,$A73,Deudas4!$H$13:$H$42)+SUMIF(Deudas5!$A$13:$A$42,$A73,Deudas5!$H$13:$H$42)+SUMIF(Deudas6!$A$13:$A$42,$A73,Deudas6!$H$13:$H$42)+SUMIF(Deudas7!$A$13:$A$42,$A73,Deudas7!$H$13:$H$42)+SUMIF(Deudas8!$A$13:$A$42,$A73,Deudas8!$H$13:$H$42)+SUMIF(Deudas9!$A$13:$A$42,$A73,Deudas9!$H$13:$H$42)+SUMIF(Deudas10!$A$13:$A$42,$A73,Deudas10!$H$13:$H$42)+SUMIF(Deudas11!$A$13:$A$42,$A73,Deudas11!$H$13:$H$42)+SUMIF(Deudas12!$A$13:$A$42,$A73,Deudas12!$H$13:$H$42)+SUMIF(Deudas13!$A$13:$A$42,$A73,Deudas13!$H$13:$H$42)+SUMIF(Deudas14!$A$13:$A$42,$A73,Deudas14!$H$13:$H$42)+SUMIF(Deudas15!$A$13:$A$42,$A73,Deudas15!$H$13:$H$42)+SUMIF(Deudas16!$A$13:$A$42,$A73,Deudas16!$H$13:$H$42)</f>
        <v>0</v>
      </c>
      <c r="E73" s="68"/>
    </row>
    <row r="74" spans="1:5" ht="15.75" x14ac:dyDescent="0.25">
      <c r="A74" s="101">
        <v>345</v>
      </c>
      <c r="B74" s="97" t="s">
        <v>194</v>
      </c>
      <c r="C74" s="105">
        <f>SUMIF(Créditos1!$A$12:$A$42,$A74,Créditos1!$H$12:$H$42)+SUMIF(Créditos2!$A$13:$A$42,$A74,Créditos2!$H$13:$H$42)+SUMIF(Créditos3!$A$13:$A$42,$A74,Créditos3!$H$13:$H$42)+SUMIF(Créditos4!$A$13:$A$42,$A74,Créditos4!$H$13:$H$42)+SUMIF(Créditos5!$A$13:$A$42,$A74,Créditos5!$H$13:$H$42)+SUMIF(Créditos6!$A$13:$A$42,$A74,Créditos6!$H$13:$H$42)+SUMIF(Créditos7!$A$13:$A$42,$A74,Créditos7!$H$13:$H$42)+SUMIF(Créditos8!$A$13:$A$42,$A74,Créditos8!$H$13:$H$42)+SUMIF(Créditos9!$A$13:$A$42,$A74,Créditos9!$H$13:$H$42)+SUMIF(Créditos10!$A$13:$A$42,$A74,Créditos10!$H$13:$H$42)+SUMIF(Créditos11!$A$13:$A$42,$A74,Créditos11!$H$13:$H$42)+SUMIF(Créditos12!$A$13:$A$42,$A74,Créditos12!$H$13:$H$42)+SUMIF(Créditos13!$A$13:$A$42,$A74,Créditos13!$H$13:$H$42)+SUMIF(Créditos14!$A$13:$A$42,$A74,Créditos14!$H$13:$H$42)+SUMIF(Créditos15!$A$13:$A$42,$A74,Créditos15!$H$13:$H$42)+SUMIF(Créditos16!$A$13:$A$42,$A74,Créditos16!$H$13:$H$42)</f>
        <v>0</v>
      </c>
      <c r="D74" s="105">
        <f>SUMIF(Deudas1!$A$12:$A$42,$A74,Deudas1!$H$12:$H$42)+SUMIF(Deudas2!$A$13:$A$42,$A74,Deudas2!$H$13:$H$42)+SUMIF(Deudas3!$A$13:$A$42,$A74,Deudas3!$H$13:$H$42)+SUMIF(Deudas4!$A$13:$A$42,$A74,Deudas4!$H$13:$H$42)+SUMIF(Deudas5!$A$13:$A$42,$A74,Deudas5!$H$13:$H$42)+SUMIF(Deudas6!$A$13:$A$42,$A74,Deudas6!$H$13:$H$42)+SUMIF(Deudas7!$A$13:$A$42,$A74,Deudas7!$H$13:$H$42)+SUMIF(Deudas8!$A$13:$A$42,$A74,Deudas8!$H$13:$H$42)+SUMIF(Deudas9!$A$13:$A$42,$A74,Deudas9!$H$13:$H$42)+SUMIF(Deudas10!$A$13:$A$42,$A74,Deudas10!$H$13:$H$42)+SUMIF(Deudas11!$A$13:$A$42,$A74,Deudas11!$H$13:$H$42)+SUMIF(Deudas12!$A$13:$A$42,$A74,Deudas12!$H$13:$H$42)+SUMIF(Deudas13!$A$13:$A$42,$A74,Deudas13!$H$13:$H$42)+SUMIF(Deudas14!$A$13:$A$42,$A74,Deudas14!$H$13:$H$42)+SUMIF(Deudas15!$A$13:$A$42,$A74,Deudas15!$H$13:$H$42)+SUMIF(Deudas16!$A$13:$A$42,$A74,Deudas16!$H$13:$H$42)</f>
        <v>0</v>
      </c>
      <c r="E74" s="68"/>
    </row>
    <row r="75" spans="1:5" ht="30" x14ac:dyDescent="0.25">
      <c r="A75" s="101">
        <v>346</v>
      </c>
      <c r="B75" s="97" t="s">
        <v>195</v>
      </c>
      <c r="C75" s="105">
        <f>SUMIF(Créditos1!$A$12:$A$42,$A75,Créditos1!$H$12:$H$42)+SUMIF(Créditos2!$A$13:$A$42,$A75,Créditos2!$H$13:$H$42)+SUMIF(Créditos3!$A$13:$A$42,$A75,Créditos3!$H$13:$H$42)+SUMIF(Créditos4!$A$13:$A$42,$A75,Créditos4!$H$13:$H$42)+SUMIF(Créditos5!$A$13:$A$42,$A75,Créditos5!$H$13:$H$42)+SUMIF(Créditos6!$A$13:$A$42,$A75,Créditos6!$H$13:$H$42)+SUMIF(Créditos7!$A$13:$A$42,$A75,Créditos7!$H$13:$H$42)+SUMIF(Créditos8!$A$13:$A$42,$A75,Créditos8!$H$13:$H$42)+SUMIF(Créditos9!$A$13:$A$42,$A75,Créditos9!$H$13:$H$42)+SUMIF(Créditos10!$A$13:$A$42,$A75,Créditos10!$H$13:$H$42)+SUMIF(Créditos11!$A$13:$A$42,$A75,Créditos11!$H$13:$H$42)+SUMIF(Créditos12!$A$13:$A$42,$A75,Créditos12!$H$13:$H$42)+SUMIF(Créditos13!$A$13:$A$42,$A75,Créditos13!$H$13:$H$42)+SUMIF(Créditos14!$A$13:$A$42,$A75,Créditos14!$H$13:$H$42)+SUMIF(Créditos15!$A$13:$A$42,$A75,Créditos15!$H$13:$H$42)+SUMIF(Créditos16!$A$13:$A$42,$A75,Créditos16!$H$13:$H$42)</f>
        <v>0</v>
      </c>
      <c r="D75" s="105">
        <f>SUMIF(Deudas1!$A$12:$A$42,$A75,Deudas1!$H$12:$H$42)+SUMIF(Deudas2!$A$13:$A$42,$A75,Deudas2!$H$13:$H$42)+SUMIF(Deudas3!$A$13:$A$42,$A75,Deudas3!$H$13:$H$42)+SUMIF(Deudas4!$A$13:$A$42,$A75,Deudas4!$H$13:$H$42)+SUMIF(Deudas5!$A$13:$A$42,$A75,Deudas5!$H$13:$H$42)+SUMIF(Deudas6!$A$13:$A$42,$A75,Deudas6!$H$13:$H$42)+SUMIF(Deudas7!$A$13:$A$42,$A75,Deudas7!$H$13:$H$42)+SUMIF(Deudas8!$A$13:$A$42,$A75,Deudas8!$H$13:$H$42)+SUMIF(Deudas9!$A$13:$A$42,$A75,Deudas9!$H$13:$H$42)+SUMIF(Deudas10!$A$13:$A$42,$A75,Deudas10!$H$13:$H$42)+SUMIF(Deudas11!$A$13:$A$42,$A75,Deudas11!$H$13:$H$42)+SUMIF(Deudas12!$A$13:$A$42,$A75,Deudas12!$H$13:$H$42)+SUMIF(Deudas13!$A$13:$A$42,$A75,Deudas13!$H$13:$H$42)+SUMIF(Deudas14!$A$13:$A$42,$A75,Deudas14!$H$13:$H$42)+SUMIF(Deudas15!$A$13:$A$42,$A75,Deudas15!$H$13:$H$42)+SUMIF(Deudas16!$A$13:$A$42,$A75,Deudas16!$H$13:$H$42)</f>
        <v>0</v>
      </c>
      <c r="E75" s="68"/>
    </row>
    <row r="76" spans="1:5" ht="15.75" x14ac:dyDescent="0.25">
      <c r="A76" s="101">
        <v>347</v>
      </c>
      <c r="B76" s="97" t="s">
        <v>196</v>
      </c>
      <c r="C76" s="105">
        <f>SUMIF(Créditos1!$A$12:$A$42,$A76,Créditos1!$H$12:$H$42)+SUMIF(Créditos2!$A$13:$A$42,$A76,Créditos2!$H$13:$H$42)+SUMIF(Créditos3!$A$13:$A$42,$A76,Créditos3!$H$13:$H$42)+SUMIF(Créditos4!$A$13:$A$42,$A76,Créditos4!$H$13:$H$42)+SUMIF(Créditos5!$A$13:$A$42,$A76,Créditos5!$H$13:$H$42)+SUMIF(Créditos6!$A$13:$A$42,$A76,Créditos6!$H$13:$H$42)+SUMIF(Créditos7!$A$13:$A$42,$A76,Créditos7!$H$13:$H$42)+SUMIF(Créditos8!$A$13:$A$42,$A76,Créditos8!$H$13:$H$42)+SUMIF(Créditos9!$A$13:$A$42,$A76,Créditos9!$H$13:$H$42)+SUMIF(Créditos10!$A$13:$A$42,$A76,Créditos10!$H$13:$H$42)+SUMIF(Créditos11!$A$13:$A$42,$A76,Créditos11!$H$13:$H$42)+SUMIF(Créditos12!$A$13:$A$42,$A76,Créditos12!$H$13:$H$42)+SUMIF(Créditos13!$A$13:$A$42,$A76,Créditos13!$H$13:$H$42)+SUMIF(Créditos14!$A$13:$A$42,$A76,Créditos14!$H$13:$H$42)+SUMIF(Créditos15!$A$13:$A$42,$A76,Créditos15!$H$13:$H$42)+SUMIF(Créditos16!$A$13:$A$42,$A76,Créditos16!$H$13:$H$42)</f>
        <v>0</v>
      </c>
      <c r="D76" s="105">
        <f>SUMIF(Deudas1!$A$12:$A$42,$A76,Deudas1!$H$12:$H$42)+SUMIF(Deudas2!$A$13:$A$42,$A76,Deudas2!$H$13:$H$42)+SUMIF(Deudas3!$A$13:$A$42,$A76,Deudas3!$H$13:$H$42)+SUMIF(Deudas4!$A$13:$A$42,$A76,Deudas4!$H$13:$H$42)+SUMIF(Deudas5!$A$13:$A$42,$A76,Deudas5!$H$13:$H$42)+SUMIF(Deudas6!$A$13:$A$42,$A76,Deudas6!$H$13:$H$42)+SUMIF(Deudas7!$A$13:$A$42,$A76,Deudas7!$H$13:$H$42)+SUMIF(Deudas8!$A$13:$A$42,$A76,Deudas8!$H$13:$H$42)+SUMIF(Deudas9!$A$13:$A$42,$A76,Deudas9!$H$13:$H$42)+SUMIF(Deudas10!$A$13:$A$42,$A76,Deudas10!$H$13:$H$42)+SUMIF(Deudas11!$A$13:$A$42,$A76,Deudas11!$H$13:$H$42)+SUMIF(Deudas12!$A$13:$A$42,$A76,Deudas12!$H$13:$H$42)+SUMIF(Deudas13!$A$13:$A$42,$A76,Deudas13!$H$13:$H$42)+SUMIF(Deudas14!$A$13:$A$42,$A76,Deudas14!$H$13:$H$42)+SUMIF(Deudas15!$A$13:$A$42,$A76,Deudas15!$H$13:$H$42)+SUMIF(Deudas16!$A$13:$A$42,$A76,Deudas16!$H$13:$H$42)</f>
        <v>0</v>
      </c>
      <c r="E76" s="68"/>
    </row>
    <row r="77" spans="1:5" ht="30" x14ac:dyDescent="0.25">
      <c r="A77" s="103">
        <v>348</v>
      </c>
      <c r="B77" s="104" t="s">
        <v>215</v>
      </c>
      <c r="C77" s="105">
        <f>SUMIF(Créditos1!$A$12:$A$42,$A77,Créditos1!$H$12:$H$42)+SUMIF(Créditos2!$A$13:$A$42,$A77,Créditos2!$H$13:$H$42)+SUMIF(Créditos3!$A$13:$A$42,$A77,Créditos3!$H$13:$H$42)+SUMIF(Créditos4!$A$13:$A$42,$A77,Créditos4!$H$13:$H$42)+SUMIF(Créditos5!$A$13:$A$42,$A77,Créditos5!$H$13:$H$42)+SUMIF(Créditos6!$A$13:$A$42,$A77,Créditos6!$H$13:$H$42)+SUMIF(Créditos7!$A$13:$A$42,$A77,Créditos7!$H$13:$H$42)+SUMIF(Créditos8!$A$13:$A$42,$A77,Créditos8!$H$13:$H$42)+SUMIF(Créditos9!$A$13:$A$42,$A77,Créditos9!$H$13:$H$42)+SUMIF(Créditos10!$A$13:$A$42,$A77,Créditos10!$H$13:$H$42)+SUMIF(Créditos11!$A$13:$A$42,$A77,Créditos11!$H$13:$H$42)+SUMIF(Créditos12!$A$13:$A$42,$A77,Créditos12!$H$13:$H$42)+SUMIF(Créditos13!$A$13:$A$42,$A77,Créditos13!$H$13:$H$42)+SUMIF(Créditos14!$A$13:$A$42,$A77,Créditos14!$H$13:$H$42)+SUMIF(Créditos15!$A$13:$A$42,$A77,Créditos15!$H$13:$H$42)+SUMIF(Créditos16!$A$13:$A$42,$A77,Créditos16!$H$13:$H$42)</f>
        <v>0</v>
      </c>
      <c r="D77" s="105">
        <f>SUMIF(Deudas1!$A$12:$A$42,$A77,Deudas1!$H$12:$H$42)+SUMIF(Deudas2!$A$13:$A$42,$A77,Deudas2!$H$13:$H$42)+SUMIF(Deudas3!$A$13:$A$42,$A77,Deudas3!$H$13:$H$42)+SUMIF(Deudas4!$A$13:$A$42,$A77,Deudas4!$H$13:$H$42)+SUMIF(Deudas5!$A$13:$A$42,$A77,Deudas5!$H$13:$H$42)+SUMIF(Deudas6!$A$13:$A$42,$A77,Deudas6!$H$13:$H$42)+SUMIF(Deudas7!$A$13:$A$42,$A77,Deudas7!$H$13:$H$42)+SUMIF(Deudas8!$A$13:$A$42,$A77,Deudas8!$H$13:$H$42)+SUMIF(Deudas9!$A$13:$A$42,$A77,Deudas9!$H$13:$H$42)+SUMIF(Deudas10!$A$13:$A$42,$A77,Deudas10!$H$13:$H$42)+SUMIF(Deudas11!$A$13:$A$42,$A77,Deudas11!$H$13:$H$42)+SUMIF(Deudas12!$A$13:$A$42,$A77,Deudas12!$H$13:$H$42)+SUMIF(Deudas13!$A$13:$A$42,$A77,Deudas13!$H$13:$H$42)+SUMIF(Deudas14!$A$13:$A$42,$A77,Deudas14!$H$13:$H$42)+SUMIF(Deudas15!$A$13:$A$42,$A77,Deudas15!$H$13:$H$42)+SUMIF(Deudas16!$A$13:$A$42,$A77,Deudas16!$H$13:$H$42)</f>
        <v>0</v>
      </c>
      <c r="E77" s="68"/>
    </row>
    <row r="78" spans="1:5" ht="15.75" x14ac:dyDescent="0.25">
      <c r="A78" s="103">
        <v>349</v>
      </c>
      <c r="B78" s="104" t="s">
        <v>216</v>
      </c>
      <c r="C78" s="105">
        <f>SUMIF(Créditos1!$A$12:$A$42,$A78,Créditos1!$H$12:$H$42)+SUMIF(Créditos2!$A$13:$A$42,$A78,Créditos2!$H$13:$H$42)+SUMIF(Créditos3!$A$13:$A$42,$A78,Créditos3!$H$13:$H$42)+SUMIF(Créditos4!$A$13:$A$42,$A78,Créditos4!$H$13:$H$42)+SUMIF(Créditos5!$A$13:$A$42,$A78,Créditos5!$H$13:$H$42)+SUMIF(Créditos6!$A$13:$A$42,$A78,Créditos6!$H$13:$H$42)+SUMIF(Créditos7!$A$13:$A$42,$A78,Créditos7!$H$13:$H$42)+SUMIF(Créditos8!$A$13:$A$42,$A78,Créditos8!$H$13:$H$42)+SUMIF(Créditos9!$A$13:$A$42,$A78,Créditos9!$H$13:$H$42)+SUMIF(Créditos10!$A$13:$A$42,$A78,Créditos10!$H$13:$H$42)+SUMIF(Créditos11!$A$13:$A$42,$A78,Créditos11!$H$13:$H$42)+SUMIF(Créditos12!$A$13:$A$42,$A78,Créditos12!$H$13:$H$42)+SUMIF(Créditos13!$A$13:$A$42,$A78,Créditos13!$H$13:$H$42)+SUMIF(Créditos14!$A$13:$A$42,$A78,Créditos14!$H$13:$H$42)+SUMIF(Créditos15!$A$13:$A$42,$A78,Créditos15!$H$13:$H$42)+SUMIF(Créditos16!$A$13:$A$42,$A78,Créditos16!$H$13:$H$42)</f>
        <v>0</v>
      </c>
      <c r="D78" s="105">
        <f>SUMIF(Deudas1!$A$12:$A$42,$A78,Deudas1!$H$12:$H$42)+SUMIF(Deudas2!$A$13:$A$42,$A78,Deudas2!$H$13:$H$42)+SUMIF(Deudas3!$A$13:$A$42,$A78,Deudas3!$H$13:$H$42)+SUMIF(Deudas4!$A$13:$A$42,$A78,Deudas4!$H$13:$H$42)+SUMIF(Deudas5!$A$13:$A$42,$A78,Deudas5!$H$13:$H$42)+SUMIF(Deudas6!$A$13:$A$42,$A78,Deudas6!$H$13:$H$42)+SUMIF(Deudas7!$A$13:$A$42,$A78,Deudas7!$H$13:$H$42)+SUMIF(Deudas8!$A$13:$A$42,$A78,Deudas8!$H$13:$H$42)+SUMIF(Deudas9!$A$13:$A$42,$A78,Deudas9!$H$13:$H$42)+SUMIF(Deudas10!$A$13:$A$42,$A78,Deudas10!$H$13:$H$42)+SUMIF(Deudas11!$A$13:$A$42,$A78,Deudas11!$H$13:$H$42)+SUMIF(Deudas12!$A$13:$A$42,$A78,Deudas12!$H$13:$H$42)+SUMIF(Deudas13!$A$13:$A$42,$A78,Deudas13!$H$13:$H$42)+SUMIF(Deudas14!$A$13:$A$42,$A78,Deudas14!$H$13:$H$42)+SUMIF(Deudas15!$A$13:$A$42,$A78,Deudas15!$H$13:$H$42)+SUMIF(Deudas16!$A$13:$A$42,$A78,Deudas16!$H$13:$H$42)</f>
        <v>0</v>
      </c>
      <c r="E78" s="68"/>
    </row>
    <row r="79" spans="1:5" ht="15.75" x14ac:dyDescent="0.25">
      <c r="A79" s="101">
        <v>350</v>
      </c>
      <c r="B79" s="98" t="s">
        <v>165</v>
      </c>
      <c r="C79" s="105">
        <f>SUMIF(Créditos1!$A$12:$A$42,$A79,Créditos1!$H$12:$H$42)+SUMIF(Créditos2!$A$13:$A$42,$A79,Créditos2!$H$13:$H$42)+SUMIF(Créditos3!$A$13:$A$42,$A79,Créditos3!$H$13:$H$42)+SUMIF(Créditos4!$A$13:$A$42,$A79,Créditos4!$H$13:$H$42)+SUMIF(Créditos5!$A$13:$A$42,$A79,Créditos5!$H$13:$H$42)+SUMIF(Créditos6!$A$13:$A$42,$A79,Créditos6!$H$13:$H$42)+SUMIF(Créditos7!$A$13:$A$42,$A79,Créditos7!$H$13:$H$42)+SUMIF(Créditos8!$A$13:$A$42,$A79,Créditos8!$H$13:$H$42)+SUMIF(Créditos9!$A$13:$A$42,$A79,Créditos9!$H$13:$H$42)+SUMIF(Créditos10!$A$13:$A$42,$A79,Créditos10!$H$13:$H$42)+SUMIF(Créditos11!$A$13:$A$42,$A79,Créditos11!$H$13:$H$42)+SUMIF(Créditos12!$A$13:$A$42,$A79,Créditos12!$H$13:$H$42)+SUMIF(Créditos13!$A$13:$A$42,$A79,Créditos13!$H$13:$H$42)+SUMIF(Créditos14!$A$13:$A$42,$A79,Créditos14!$H$13:$H$42)+SUMIF(Créditos15!$A$13:$A$42,$A79,Créditos15!$H$13:$H$42)+SUMIF(Créditos16!$A$13:$A$42,$A79,Créditos16!$H$13:$H$42)</f>
        <v>0</v>
      </c>
      <c r="D79" s="105">
        <f>SUMIF(Deudas1!$A$12:$A$42,$A79,Deudas1!$H$12:$H$42)+SUMIF(Deudas2!$A$13:$A$42,$A79,Deudas2!$H$13:$H$42)+SUMIF(Deudas3!$A$13:$A$42,$A79,Deudas3!$H$13:$H$42)+SUMIF(Deudas4!$A$13:$A$42,$A79,Deudas4!$H$13:$H$42)+SUMIF(Deudas5!$A$13:$A$42,$A79,Deudas5!$H$13:$H$42)+SUMIF(Deudas6!$A$13:$A$42,$A79,Deudas6!$H$13:$H$42)+SUMIF(Deudas7!$A$13:$A$42,$A79,Deudas7!$H$13:$H$42)+SUMIF(Deudas8!$A$13:$A$42,$A79,Deudas8!$H$13:$H$42)+SUMIF(Deudas9!$A$13:$A$42,$A79,Deudas9!$H$13:$H$42)+SUMIF(Deudas10!$A$13:$A$42,$A79,Deudas10!$H$13:$H$42)+SUMIF(Deudas11!$A$13:$A$42,$A79,Deudas11!$H$13:$H$42)+SUMIF(Deudas12!$A$13:$A$42,$A79,Deudas12!$H$13:$H$42)+SUMIF(Deudas13!$A$13:$A$42,$A79,Deudas13!$H$13:$H$42)+SUMIF(Deudas14!$A$13:$A$42,$A79,Deudas14!$H$13:$H$42)+SUMIF(Deudas15!$A$13:$A$42,$A79,Deudas15!$H$13:$H$42)+SUMIF(Deudas16!$A$13:$A$42,$A79,Deudas16!$H$13:$H$42)</f>
        <v>0</v>
      </c>
      <c r="E79" s="68"/>
    </row>
    <row r="80" spans="1:5" ht="15.75" x14ac:dyDescent="0.25">
      <c r="A80" s="101">
        <v>355</v>
      </c>
      <c r="B80" s="98" t="s">
        <v>32</v>
      </c>
      <c r="C80" s="105">
        <f>SUMIF(Créditos1!$A$12:$A$42,$A80,Créditos1!$H$12:$H$42)+SUMIF(Créditos2!$A$13:$A$42,$A80,Créditos2!$H$13:$H$42)+SUMIF(Créditos3!$A$13:$A$42,$A80,Créditos3!$H$13:$H$42)+SUMIF(Créditos4!$A$13:$A$42,$A80,Créditos4!$H$13:$H$42)+SUMIF(Créditos5!$A$13:$A$42,$A80,Créditos5!$H$13:$H$42)+SUMIF(Créditos6!$A$13:$A$42,$A80,Créditos6!$H$13:$H$42)+SUMIF(Créditos7!$A$13:$A$42,$A80,Créditos7!$H$13:$H$42)+SUMIF(Créditos8!$A$13:$A$42,$A80,Créditos8!$H$13:$H$42)+SUMIF(Créditos9!$A$13:$A$42,$A80,Créditos9!$H$13:$H$42)+SUMIF(Créditos10!$A$13:$A$42,$A80,Créditos10!$H$13:$H$42)+SUMIF(Créditos11!$A$13:$A$42,$A80,Créditos11!$H$13:$H$42)+SUMIF(Créditos12!$A$13:$A$42,$A80,Créditos12!$H$13:$H$42)+SUMIF(Créditos13!$A$13:$A$42,$A80,Créditos13!$H$13:$H$42)+SUMIF(Créditos14!$A$13:$A$42,$A80,Créditos14!$H$13:$H$42)+SUMIF(Créditos15!$A$13:$A$42,$A80,Créditos15!$H$13:$H$42)+SUMIF(Créditos16!$A$13:$A$42,$A80,Créditos16!$H$13:$H$42)</f>
        <v>0</v>
      </c>
      <c r="D80" s="105">
        <f>SUMIF(Deudas1!$A$12:$A$42,$A80,Deudas1!$H$12:$H$42)+SUMIF(Deudas2!$A$13:$A$42,$A80,Deudas2!$H$13:$H$42)+SUMIF(Deudas3!$A$13:$A$42,$A80,Deudas3!$H$13:$H$42)+SUMIF(Deudas4!$A$13:$A$42,$A80,Deudas4!$H$13:$H$42)+SUMIF(Deudas5!$A$13:$A$42,$A80,Deudas5!$H$13:$H$42)+SUMIF(Deudas6!$A$13:$A$42,$A80,Deudas6!$H$13:$H$42)+SUMIF(Deudas7!$A$13:$A$42,$A80,Deudas7!$H$13:$H$42)+SUMIF(Deudas8!$A$13:$A$42,$A80,Deudas8!$H$13:$H$42)+SUMIF(Deudas9!$A$13:$A$42,$A80,Deudas9!$H$13:$H$42)+SUMIF(Deudas10!$A$13:$A$42,$A80,Deudas10!$H$13:$H$42)+SUMIF(Deudas11!$A$13:$A$42,$A80,Deudas11!$H$13:$H$42)+SUMIF(Deudas12!$A$13:$A$42,$A80,Deudas12!$H$13:$H$42)+SUMIF(Deudas13!$A$13:$A$42,$A80,Deudas13!$H$13:$H$42)+SUMIF(Deudas14!$A$13:$A$42,$A80,Deudas14!$H$13:$H$42)+SUMIF(Deudas15!$A$13:$A$42,$A80,Deudas15!$H$13:$H$42)+SUMIF(Deudas16!$A$13:$A$42,$A80,Deudas16!$H$13:$H$42)</f>
        <v>0</v>
      </c>
      <c r="E80" s="68"/>
    </row>
    <row r="81" spans="1:5" ht="15.75" x14ac:dyDescent="0.25">
      <c r="A81" s="101">
        <v>356</v>
      </c>
      <c r="B81" s="98" t="s">
        <v>33</v>
      </c>
      <c r="C81" s="105">
        <f>SUMIF(Créditos1!$A$12:$A$42,$A81,Créditos1!$H$12:$H$42)+SUMIF(Créditos2!$A$13:$A$42,$A81,Créditos2!$H$13:$H$42)+SUMIF(Créditos3!$A$13:$A$42,$A81,Créditos3!$H$13:$H$42)+SUMIF(Créditos4!$A$13:$A$42,$A81,Créditos4!$H$13:$H$42)+SUMIF(Créditos5!$A$13:$A$42,$A81,Créditos5!$H$13:$H$42)+SUMIF(Créditos6!$A$13:$A$42,$A81,Créditos6!$H$13:$H$42)+SUMIF(Créditos7!$A$13:$A$42,$A81,Créditos7!$H$13:$H$42)+SUMIF(Créditos8!$A$13:$A$42,$A81,Créditos8!$H$13:$H$42)+SUMIF(Créditos9!$A$13:$A$42,$A81,Créditos9!$H$13:$H$42)+SUMIF(Créditos10!$A$13:$A$42,$A81,Créditos10!$H$13:$H$42)+SUMIF(Créditos11!$A$13:$A$42,$A81,Créditos11!$H$13:$H$42)+SUMIF(Créditos12!$A$13:$A$42,$A81,Créditos12!$H$13:$H$42)+SUMIF(Créditos13!$A$13:$A$42,$A81,Créditos13!$H$13:$H$42)+SUMIF(Créditos14!$A$13:$A$42,$A81,Créditos14!$H$13:$H$42)+SUMIF(Créditos15!$A$13:$A$42,$A81,Créditos15!$H$13:$H$42)+SUMIF(Créditos16!$A$13:$A$42,$A81,Créditos16!$H$13:$H$42)</f>
        <v>0</v>
      </c>
      <c r="D81" s="105">
        <f>SUMIF(Deudas1!$A$12:$A$42,$A81,Deudas1!$H$12:$H$42)+SUMIF(Deudas2!$A$13:$A$42,$A81,Deudas2!$H$13:$H$42)+SUMIF(Deudas3!$A$13:$A$42,$A81,Deudas3!$H$13:$H$42)+SUMIF(Deudas4!$A$13:$A$42,$A81,Deudas4!$H$13:$H$42)+SUMIF(Deudas5!$A$13:$A$42,$A81,Deudas5!$H$13:$H$42)+SUMIF(Deudas6!$A$13:$A$42,$A81,Deudas6!$H$13:$H$42)+SUMIF(Deudas7!$A$13:$A$42,$A81,Deudas7!$H$13:$H$42)+SUMIF(Deudas8!$A$13:$A$42,$A81,Deudas8!$H$13:$H$42)+SUMIF(Deudas9!$A$13:$A$42,$A81,Deudas9!$H$13:$H$42)+SUMIF(Deudas10!$A$13:$A$42,$A81,Deudas10!$H$13:$H$42)+SUMIF(Deudas11!$A$13:$A$42,$A81,Deudas11!$H$13:$H$42)+SUMIF(Deudas12!$A$13:$A$42,$A81,Deudas12!$H$13:$H$42)+SUMIF(Deudas13!$A$13:$A$42,$A81,Deudas13!$H$13:$H$42)+SUMIF(Deudas14!$A$13:$A$42,$A81,Deudas14!$H$13:$H$42)+SUMIF(Deudas15!$A$13:$A$42,$A81,Deudas15!$H$13:$H$42)+SUMIF(Deudas16!$A$13:$A$42,$A81,Deudas16!$H$13:$H$42)</f>
        <v>0</v>
      </c>
      <c r="E81" s="68"/>
    </row>
    <row r="82" spans="1:5" ht="15.75" x14ac:dyDescent="0.25">
      <c r="A82" s="101">
        <v>357</v>
      </c>
      <c r="B82" s="98" t="s">
        <v>230</v>
      </c>
      <c r="C82" s="105">
        <f>SUMIF(Créditos1!$A$12:$A$42,$A82,Créditos1!$H$12:$H$42)+SUMIF(Créditos2!$A$13:$A$42,$A82,Créditos2!$H$13:$H$42)+SUMIF(Créditos3!$A$13:$A$42,$A82,Créditos3!$H$13:$H$42)+SUMIF(Créditos4!$A$13:$A$42,$A82,Créditos4!$H$13:$H$42)+SUMIF(Créditos5!$A$13:$A$42,$A82,Créditos5!$H$13:$H$42)+SUMIF(Créditos6!$A$13:$A$42,$A82,Créditos6!$H$13:$H$42)+SUMIF(Créditos7!$A$13:$A$42,$A82,Créditos7!$H$13:$H$42)+SUMIF(Créditos8!$A$13:$A$42,$A82,Créditos8!$H$13:$H$42)+SUMIF(Créditos9!$A$13:$A$42,$A82,Créditos9!$H$13:$H$42)+SUMIF(Créditos10!$A$13:$A$42,$A82,Créditos10!$H$13:$H$42)+SUMIF(Créditos11!$A$13:$A$42,$A82,Créditos11!$H$13:$H$42)+SUMIF(Créditos12!$A$13:$A$42,$A82,Créditos12!$H$13:$H$42)+SUMIF(Créditos13!$A$13:$A$42,$A82,Créditos13!$H$13:$H$42)+SUMIF(Créditos14!$A$13:$A$42,$A82,Créditos14!$H$13:$H$42)+SUMIF(Créditos15!$A$13:$A$42,$A82,Créditos15!$H$13:$H$42)+SUMIF(Créditos16!$A$13:$A$42,$A82,Créditos16!$H$13:$H$42)</f>
        <v>0</v>
      </c>
      <c r="D82" s="105">
        <f>SUMIF(Deudas1!$A$12:$A$42,$A82,Deudas1!$H$12:$H$42)+SUMIF(Deudas2!$A$13:$A$42,$A82,Deudas2!$H$13:$H$42)+SUMIF(Deudas3!$A$13:$A$42,$A82,Deudas3!$H$13:$H$42)+SUMIF(Deudas4!$A$13:$A$42,$A82,Deudas4!$H$13:$H$42)+SUMIF(Deudas5!$A$13:$A$42,$A82,Deudas5!$H$13:$H$42)+SUMIF(Deudas6!$A$13:$A$42,$A82,Deudas6!$H$13:$H$42)+SUMIF(Deudas7!$A$13:$A$42,$A82,Deudas7!$H$13:$H$42)+SUMIF(Deudas8!$A$13:$A$42,$A82,Deudas8!$H$13:$H$42)+SUMIF(Deudas9!$A$13:$A$42,$A82,Deudas9!$H$13:$H$42)+SUMIF(Deudas10!$A$13:$A$42,$A82,Deudas10!$H$13:$H$42)+SUMIF(Deudas11!$A$13:$A$42,$A82,Deudas11!$H$13:$H$42)+SUMIF(Deudas12!$A$13:$A$42,$A82,Deudas12!$H$13:$H$42)+SUMIF(Deudas13!$A$13:$A$42,$A82,Deudas13!$H$13:$H$42)+SUMIF(Deudas14!$A$13:$A$42,$A82,Deudas14!$H$13:$H$42)+SUMIF(Deudas15!$A$13:$A$42,$A82,Deudas15!$H$13:$H$42)+SUMIF(Deudas16!$A$13:$A$42,$A82,Deudas16!$H$13:$H$42)</f>
        <v>0</v>
      </c>
      <c r="E82" s="68"/>
    </row>
    <row r="83" spans="1:5" ht="15.75" x14ac:dyDescent="0.25">
      <c r="A83" s="101">
        <v>360</v>
      </c>
      <c r="B83" s="98" t="s">
        <v>34</v>
      </c>
      <c r="C83" s="105">
        <f>SUMIF(Créditos1!$A$12:$A$42,$A83,Créditos1!$H$12:$H$42)+SUMIF(Créditos2!$A$13:$A$42,$A83,Créditos2!$H$13:$H$42)+SUMIF(Créditos3!$A$13:$A$42,$A83,Créditos3!$H$13:$H$42)+SUMIF(Créditos4!$A$13:$A$42,$A83,Créditos4!$H$13:$H$42)+SUMIF(Créditos5!$A$13:$A$42,$A83,Créditos5!$H$13:$H$42)+SUMIF(Créditos6!$A$13:$A$42,$A83,Créditos6!$H$13:$H$42)+SUMIF(Créditos7!$A$13:$A$42,$A83,Créditos7!$H$13:$H$42)+SUMIF(Créditos8!$A$13:$A$42,$A83,Créditos8!$H$13:$H$42)+SUMIF(Créditos9!$A$13:$A$42,$A83,Créditos9!$H$13:$H$42)+SUMIF(Créditos10!$A$13:$A$42,$A83,Créditos10!$H$13:$H$42)+SUMIF(Créditos11!$A$13:$A$42,$A83,Créditos11!$H$13:$H$42)+SUMIF(Créditos12!$A$13:$A$42,$A83,Créditos12!$H$13:$H$42)+SUMIF(Créditos13!$A$13:$A$42,$A83,Créditos13!$H$13:$H$42)+SUMIF(Créditos14!$A$13:$A$42,$A83,Créditos14!$H$13:$H$42)+SUMIF(Créditos15!$A$13:$A$42,$A83,Créditos15!$H$13:$H$42)+SUMIF(Créditos16!$A$13:$A$42,$A83,Créditos16!$H$13:$H$42)</f>
        <v>0</v>
      </c>
      <c r="D83" s="105">
        <f>SUMIF(Deudas1!$A$12:$A$42,$A83,Deudas1!$H$12:$H$42)+SUMIF(Deudas2!$A$13:$A$42,$A83,Deudas2!$H$13:$H$42)+SUMIF(Deudas3!$A$13:$A$42,$A83,Deudas3!$H$13:$H$42)+SUMIF(Deudas4!$A$13:$A$42,$A83,Deudas4!$H$13:$H$42)+SUMIF(Deudas5!$A$13:$A$42,$A83,Deudas5!$H$13:$H$42)+SUMIF(Deudas6!$A$13:$A$42,$A83,Deudas6!$H$13:$H$42)+SUMIF(Deudas7!$A$13:$A$42,$A83,Deudas7!$H$13:$H$42)+SUMIF(Deudas8!$A$13:$A$42,$A83,Deudas8!$H$13:$H$42)+SUMIF(Deudas9!$A$13:$A$42,$A83,Deudas9!$H$13:$H$42)+SUMIF(Deudas10!$A$13:$A$42,$A83,Deudas10!$H$13:$H$42)+SUMIF(Deudas11!$A$13:$A$42,$A83,Deudas11!$H$13:$H$42)+SUMIF(Deudas12!$A$13:$A$42,$A83,Deudas12!$H$13:$H$42)+SUMIF(Deudas13!$A$13:$A$42,$A83,Deudas13!$H$13:$H$42)+SUMIF(Deudas14!$A$13:$A$42,$A83,Deudas14!$H$13:$H$42)+SUMIF(Deudas15!$A$13:$A$42,$A83,Deudas15!$H$13:$H$42)+SUMIF(Deudas16!$A$13:$A$42,$A83,Deudas16!$H$13:$H$42)</f>
        <v>0</v>
      </c>
      <c r="E83" s="68"/>
    </row>
    <row r="84" spans="1:5" ht="15.75" x14ac:dyDescent="0.25">
      <c r="A84" s="101">
        <v>361</v>
      </c>
      <c r="B84" s="98" t="s">
        <v>35</v>
      </c>
      <c r="C84" s="105">
        <f>SUMIF(Créditos1!$A$12:$A$42,$A84,Créditos1!$H$12:$H$42)+SUMIF(Créditos2!$A$13:$A$42,$A84,Créditos2!$H$13:$H$42)+SUMIF(Créditos3!$A$13:$A$42,$A84,Créditos3!$H$13:$H$42)+SUMIF(Créditos4!$A$13:$A$42,$A84,Créditos4!$H$13:$H$42)+SUMIF(Créditos5!$A$13:$A$42,$A84,Créditos5!$H$13:$H$42)+SUMIF(Créditos6!$A$13:$A$42,$A84,Créditos6!$H$13:$H$42)+SUMIF(Créditos7!$A$13:$A$42,$A84,Créditos7!$H$13:$H$42)+SUMIF(Créditos8!$A$13:$A$42,$A84,Créditos8!$H$13:$H$42)+SUMIF(Créditos9!$A$13:$A$42,$A84,Créditos9!$H$13:$H$42)+SUMIF(Créditos10!$A$13:$A$42,$A84,Créditos10!$H$13:$H$42)+SUMIF(Créditos11!$A$13:$A$42,$A84,Créditos11!$H$13:$H$42)+SUMIF(Créditos12!$A$13:$A$42,$A84,Créditos12!$H$13:$H$42)+SUMIF(Créditos13!$A$13:$A$42,$A84,Créditos13!$H$13:$H$42)+SUMIF(Créditos14!$A$13:$A$42,$A84,Créditos14!$H$13:$H$42)+SUMIF(Créditos15!$A$13:$A$42,$A84,Créditos15!$H$13:$H$42)+SUMIF(Créditos16!$A$13:$A$42,$A84,Créditos16!$H$13:$H$42)</f>
        <v>0</v>
      </c>
      <c r="D84" s="105">
        <f>SUMIF(Deudas1!$A$12:$A$42,$A84,Deudas1!$H$12:$H$42)+SUMIF(Deudas2!$A$13:$A$42,$A84,Deudas2!$H$13:$H$42)+SUMIF(Deudas3!$A$13:$A$42,$A84,Deudas3!$H$13:$H$42)+SUMIF(Deudas4!$A$13:$A$42,$A84,Deudas4!$H$13:$H$42)+SUMIF(Deudas5!$A$13:$A$42,$A84,Deudas5!$H$13:$H$42)+SUMIF(Deudas6!$A$13:$A$42,$A84,Deudas6!$H$13:$H$42)+SUMIF(Deudas7!$A$13:$A$42,$A84,Deudas7!$H$13:$H$42)+SUMIF(Deudas8!$A$13:$A$42,$A84,Deudas8!$H$13:$H$42)+SUMIF(Deudas9!$A$13:$A$42,$A84,Deudas9!$H$13:$H$42)+SUMIF(Deudas10!$A$13:$A$42,$A84,Deudas10!$H$13:$H$42)+SUMIF(Deudas11!$A$13:$A$42,$A84,Deudas11!$H$13:$H$42)+SUMIF(Deudas12!$A$13:$A$42,$A84,Deudas12!$H$13:$H$42)+SUMIF(Deudas13!$A$13:$A$42,$A84,Deudas13!$H$13:$H$42)+SUMIF(Deudas14!$A$13:$A$42,$A84,Deudas14!$H$13:$H$42)+SUMIF(Deudas15!$A$13:$A$42,$A84,Deudas15!$H$13:$H$42)+SUMIF(Deudas16!$A$13:$A$42,$A84,Deudas16!$H$13:$H$42)</f>
        <v>0</v>
      </c>
      <c r="E84" s="68"/>
    </row>
    <row r="85" spans="1:5" ht="15.75" x14ac:dyDescent="0.25">
      <c r="A85" s="101">
        <v>362</v>
      </c>
      <c r="B85" s="98" t="s">
        <v>197</v>
      </c>
      <c r="C85" s="105">
        <f>SUMIF(Créditos1!$A$12:$A$42,$A85,Créditos1!$H$12:$H$42)+SUMIF(Créditos2!$A$13:$A$42,$A85,Créditos2!$H$13:$H$42)+SUMIF(Créditos3!$A$13:$A$42,$A85,Créditos3!$H$13:$H$42)+SUMIF(Créditos4!$A$13:$A$42,$A85,Créditos4!$H$13:$H$42)+SUMIF(Créditos5!$A$13:$A$42,$A85,Créditos5!$H$13:$H$42)+SUMIF(Créditos6!$A$13:$A$42,$A85,Créditos6!$H$13:$H$42)+SUMIF(Créditos7!$A$13:$A$42,$A85,Créditos7!$H$13:$H$42)+SUMIF(Créditos8!$A$13:$A$42,$A85,Créditos8!$H$13:$H$42)+SUMIF(Créditos9!$A$13:$A$42,$A85,Créditos9!$H$13:$H$42)+SUMIF(Créditos10!$A$13:$A$42,$A85,Créditos10!$H$13:$H$42)+SUMIF(Créditos11!$A$13:$A$42,$A85,Créditos11!$H$13:$H$42)+SUMIF(Créditos12!$A$13:$A$42,$A85,Créditos12!$H$13:$H$42)+SUMIF(Créditos13!$A$13:$A$42,$A85,Créditos13!$H$13:$H$42)+SUMIF(Créditos14!$A$13:$A$42,$A85,Créditos14!$H$13:$H$42)+SUMIF(Créditos15!$A$13:$A$42,$A85,Créditos15!$H$13:$H$42)+SUMIF(Créditos16!$A$13:$A$42,$A85,Créditos16!$H$13:$H$42)</f>
        <v>0</v>
      </c>
      <c r="D85" s="105">
        <f>SUMIF(Deudas1!$A$12:$A$42,$A85,Deudas1!$H$12:$H$42)+SUMIF(Deudas2!$A$13:$A$42,$A85,Deudas2!$H$13:$H$42)+SUMIF(Deudas3!$A$13:$A$42,$A85,Deudas3!$H$13:$H$42)+SUMIF(Deudas4!$A$13:$A$42,$A85,Deudas4!$H$13:$H$42)+SUMIF(Deudas5!$A$13:$A$42,$A85,Deudas5!$H$13:$H$42)+SUMIF(Deudas6!$A$13:$A$42,$A85,Deudas6!$H$13:$H$42)+SUMIF(Deudas7!$A$13:$A$42,$A85,Deudas7!$H$13:$H$42)+SUMIF(Deudas8!$A$13:$A$42,$A85,Deudas8!$H$13:$H$42)+SUMIF(Deudas9!$A$13:$A$42,$A85,Deudas9!$H$13:$H$42)+SUMIF(Deudas10!$A$13:$A$42,$A85,Deudas10!$H$13:$H$42)+SUMIF(Deudas11!$A$13:$A$42,$A85,Deudas11!$H$13:$H$42)+SUMIF(Deudas12!$A$13:$A$42,$A85,Deudas12!$H$13:$H$42)+SUMIF(Deudas13!$A$13:$A$42,$A85,Deudas13!$H$13:$H$42)+SUMIF(Deudas14!$A$13:$A$42,$A85,Deudas14!$H$13:$H$42)+SUMIF(Deudas15!$A$13:$A$42,$A85,Deudas15!$H$13:$H$42)+SUMIF(Deudas16!$A$13:$A$42,$A85,Deudas16!$H$13:$H$42)</f>
        <v>0</v>
      </c>
      <c r="E85" s="68"/>
    </row>
    <row r="86" spans="1:5" ht="15.75" x14ac:dyDescent="0.25">
      <c r="A86" s="101">
        <v>363</v>
      </c>
      <c r="B86" s="98" t="s">
        <v>231</v>
      </c>
      <c r="C86" s="105">
        <f>SUMIF(Créditos1!$A$12:$A$42,$A86,Créditos1!$H$12:$H$42)+SUMIF(Créditos2!$A$13:$A$42,$A86,Créditos2!$H$13:$H$42)+SUMIF(Créditos3!$A$13:$A$42,$A86,Créditos3!$H$13:$H$42)+SUMIF(Créditos4!$A$13:$A$42,$A86,Créditos4!$H$13:$H$42)+SUMIF(Créditos5!$A$13:$A$42,$A86,Créditos5!$H$13:$H$42)+SUMIF(Créditos6!$A$13:$A$42,$A86,Créditos6!$H$13:$H$42)+SUMIF(Créditos7!$A$13:$A$42,$A86,Créditos7!$H$13:$H$42)+SUMIF(Créditos8!$A$13:$A$42,$A86,Créditos8!$H$13:$H$42)+SUMIF(Créditos9!$A$13:$A$42,$A86,Créditos9!$H$13:$H$42)+SUMIF(Créditos10!$A$13:$A$42,$A86,Créditos10!$H$13:$H$42)+SUMIF(Créditos11!$A$13:$A$42,$A86,Créditos11!$H$13:$H$42)+SUMIF(Créditos12!$A$13:$A$42,$A86,Créditos12!$H$13:$H$42)+SUMIF(Créditos13!$A$13:$A$42,$A86,Créditos13!$H$13:$H$42)+SUMIF(Créditos14!$A$13:$A$42,$A86,Créditos14!$H$13:$H$42)+SUMIF(Créditos15!$A$13:$A$42,$A86,Créditos15!$H$13:$H$42)+SUMIF(Créditos16!$A$13:$A$42,$A86,Créditos16!$H$13:$H$42)</f>
        <v>0</v>
      </c>
      <c r="D86" s="105">
        <f>SUMIF(Deudas1!$A$12:$A$42,$A86,Deudas1!$H$12:$H$42)+SUMIF(Deudas2!$A$13:$A$42,$A86,Deudas2!$H$13:$H$42)+SUMIF(Deudas3!$A$13:$A$42,$A86,Deudas3!$H$13:$H$42)+SUMIF(Deudas4!$A$13:$A$42,$A86,Deudas4!$H$13:$H$42)+SUMIF(Deudas5!$A$13:$A$42,$A86,Deudas5!$H$13:$H$42)+SUMIF(Deudas6!$A$13:$A$42,$A86,Deudas6!$H$13:$H$42)+SUMIF(Deudas7!$A$13:$A$42,$A86,Deudas7!$H$13:$H$42)+SUMIF(Deudas8!$A$13:$A$42,$A86,Deudas8!$H$13:$H$42)+SUMIF(Deudas9!$A$13:$A$42,$A86,Deudas9!$H$13:$H$42)+SUMIF(Deudas10!$A$13:$A$42,$A86,Deudas10!$H$13:$H$42)+SUMIF(Deudas11!$A$13:$A$42,$A86,Deudas11!$H$13:$H$42)+SUMIF(Deudas12!$A$13:$A$42,$A86,Deudas12!$H$13:$H$42)+SUMIF(Deudas13!$A$13:$A$42,$A86,Deudas13!$H$13:$H$42)+SUMIF(Deudas14!$A$13:$A$42,$A86,Deudas14!$H$13:$H$42)+SUMIF(Deudas15!$A$13:$A$42,$A86,Deudas15!$H$13:$H$42)+SUMIF(Deudas16!$A$13:$A$42,$A86,Deudas16!$H$13:$H$42)</f>
        <v>0</v>
      </c>
      <c r="E86" s="68"/>
    </row>
    <row r="87" spans="1:5" ht="15.75" x14ac:dyDescent="0.25">
      <c r="A87" s="103">
        <v>364</v>
      </c>
      <c r="B87" s="104" t="s">
        <v>217</v>
      </c>
      <c r="C87" s="105">
        <f>SUMIF(Créditos1!$A$12:$A$42,$A87,Créditos1!$H$12:$H$42)+SUMIF(Créditos2!$A$13:$A$42,$A87,Créditos2!$H$13:$H$42)+SUMIF(Créditos3!$A$13:$A$42,$A87,Créditos3!$H$13:$H$42)+SUMIF(Créditos4!$A$13:$A$42,$A87,Créditos4!$H$13:$H$42)+SUMIF(Créditos5!$A$13:$A$42,$A87,Créditos5!$H$13:$H$42)+SUMIF(Créditos6!$A$13:$A$42,$A87,Créditos6!$H$13:$H$42)+SUMIF(Créditos7!$A$13:$A$42,$A87,Créditos7!$H$13:$H$42)+SUMIF(Créditos8!$A$13:$A$42,$A87,Créditos8!$H$13:$H$42)+SUMIF(Créditos9!$A$13:$A$42,$A87,Créditos9!$H$13:$H$42)+SUMIF(Créditos10!$A$13:$A$42,$A87,Créditos10!$H$13:$H$42)+SUMIF(Créditos11!$A$13:$A$42,$A87,Créditos11!$H$13:$H$42)+SUMIF(Créditos12!$A$13:$A$42,$A87,Créditos12!$H$13:$H$42)+SUMIF(Créditos13!$A$13:$A$42,$A87,Créditos13!$H$13:$H$42)+SUMIF(Créditos14!$A$13:$A$42,$A87,Créditos14!$H$13:$H$42)+SUMIF(Créditos15!$A$13:$A$42,$A87,Créditos15!$H$13:$H$42)+SUMIF(Créditos16!$A$13:$A$42,$A87,Créditos16!$H$13:$H$42)</f>
        <v>0</v>
      </c>
      <c r="D87" s="105">
        <f>SUMIF(Deudas1!$A$12:$A$42,$A87,Deudas1!$H$12:$H$42)+SUMIF(Deudas2!$A$13:$A$42,$A87,Deudas2!$H$13:$H$42)+SUMIF(Deudas3!$A$13:$A$42,$A87,Deudas3!$H$13:$H$42)+SUMIF(Deudas4!$A$13:$A$42,$A87,Deudas4!$H$13:$H$42)+SUMIF(Deudas5!$A$13:$A$42,$A87,Deudas5!$H$13:$H$42)+SUMIF(Deudas6!$A$13:$A$42,$A87,Deudas6!$H$13:$H$42)+SUMIF(Deudas7!$A$13:$A$42,$A87,Deudas7!$H$13:$H$42)+SUMIF(Deudas8!$A$13:$A$42,$A87,Deudas8!$H$13:$H$42)+SUMIF(Deudas9!$A$13:$A$42,$A87,Deudas9!$H$13:$H$42)+SUMIF(Deudas10!$A$13:$A$42,$A87,Deudas10!$H$13:$H$42)+SUMIF(Deudas11!$A$13:$A$42,$A87,Deudas11!$H$13:$H$42)+SUMIF(Deudas12!$A$13:$A$42,$A87,Deudas12!$H$13:$H$42)+SUMIF(Deudas13!$A$13:$A$42,$A87,Deudas13!$H$13:$H$42)+SUMIF(Deudas14!$A$13:$A$42,$A87,Deudas14!$H$13:$H$42)+SUMIF(Deudas15!$A$13:$A$42,$A87,Deudas15!$H$13:$H$42)+SUMIF(Deudas16!$A$13:$A$42,$A87,Deudas16!$H$13:$H$42)</f>
        <v>0</v>
      </c>
      <c r="E87" s="68"/>
    </row>
    <row r="88" spans="1:5" customFormat="1" ht="15" x14ac:dyDescent="0.2">
      <c r="A88" s="103">
        <v>365</v>
      </c>
      <c r="B88" s="104" t="s">
        <v>218</v>
      </c>
      <c r="C88" s="105">
        <f>SUMIF(Créditos1!$A$12:$A$42,$A88,Créditos1!$H$12:$H$42)+SUMIF(Créditos2!$A$13:$A$42,$A88,Créditos2!$H$13:$H$42)+SUMIF(Créditos3!$A$13:$A$42,$A88,Créditos3!$H$13:$H$42)+SUMIF(Créditos4!$A$13:$A$42,$A88,Créditos4!$H$13:$H$42)+SUMIF(Créditos5!$A$13:$A$42,$A88,Créditos5!$H$13:$H$42)+SUMIF(Créditos6!$A$13:$A$42,$A88,Créditos6!$H$13:$H$42)+SUMIF(Créditos7!$A$13:$A$42,$A88,Créditos7!$H$13:$H$42)+SUMIF(Créditos8!$A$13:$A$42,$A88,Créditos8!$H$13:$H$42)+SUMIF(Créditos9!$A$13:$A$42,$A88,Créditos9!$H$13:$H$42)+SUMIF(Créditos10!$A$13:$A$42,$A88,Créditos10!$H$13:$H$42)+SUMIF(Créditos11!$A$13:$A$42,$A88,Créditos11!$H$13:$H$42)+SUMIF(Créditos12!$A$13:$A$42,$A88,Créditos12!$H$13:$H$42)+SUMIF(Créditos13!$A$13:$A$42,$A88,Créditos13!$H$13:$H$42)+SUMIF(Créditos14!$A$13:$A$42,$A88,Créditos14!$H$13:$H$42)+SUMIF(Créditos15!$A$13:$A$42,$A88,Créditos15!$H$13:$H$42)+SUMIF(Créditos16!$A$13:$A$42,$A88,Créditos16!$H$13:$H$42)</f>
        <v>0</v>
      </c>
      <c r="D88" s="105">
        <f>SUMIF(Deudas1!$A$12:$A$42,$A88,Deudas1!$H$12:$H$42)+SUMIF(Deudas2!$A$13:$A$42,$A88,Deudas2!$H$13:$H$42)+SUMIF(Deudas3!$A$13:$A$42,$A88,Deudas3!$H$13:$H$42)+SUMIF(Deudas4!$A$13:$A$42,$A88,Deudas4!$H$13:$H$42)+SUMIF(Deudas5!$A$13:$A$42,$A88,Deudas5!$H$13:$H$42)+SUMIF(Deudas6!$A$13:$A$42,$A88,Deudas6!$H$13:$H$42)+SUMIF(Deudas7!$A$13:$A$42,$A88,Deudas7!$H$13:$H$42)+SUMIF(Deudas8!$A$13:$A$42,$A88,Deudas8!$H$13:$H$42)+SUMIF(Deudas9!$A$13:$A$42,$A88,Deudas9!$H$13:$H$42)+SUMIF(Deudas10!$A$13:$A$42,$A88,Deudas10!$H$13:$H$42)+SUMIF(Deudas11!$A$13:$A$42,$A88,Deudas11!$H$13:$H$42)+SUMIF(Deudas12!$A$13:$A$42,$A88,Deudas12!$H$13:$H$42)+SUMIF(Deudas13!$A$13:$A$42,$A88,Deudas13!$H$13:$H$42)+SUMIF(Deudas14!$A$13:$A$42,$A88,Deudas14!$H$13:$H$42)+SUMIF(Deudas15!$A$13:$A$42,$A88,Deudas15!$H$13:$H$42)+SUMIF(Deudas16!$A$13:$A$42,$A88,Deudas16!$H$13:$H$42)</f>
        <v>0</v>
      </c>
    </row>
    <row r="89" spans="1:5" ht="15.75" x14ac:dyDescent="0.25">
      <c r="A89" s="103">
        <v>368</v>
      </c>
      <c r="B89" s="104" t="s">
        <v>219</v>
      </c>
      <c r="C89" s="105">
        <f>SUMIF(Créditos1!$A$12:$A$42,$A89,Créditos1!$H$12:$H$42)+SUMIF(Créditos2!$A$13:$A$42,$A89,Créditos2!$H$13:$H$42)+SUMIF(Créditos3!$A$13:$A$42,$A89,Créditos3!$H$13:$H$42)+SUMIF(Créditos4!$A$13:$A$42,$A89,Créditos4!$H$13:$H$42)+SUMIF(Créditos5!$A$13:$A$42,$A89,Créditos5!$H$13:$H$42)+SUMIF(Créditos6!$A$13:$A$42,$A89,Créditos6!$H$13:$H$42)+SUMIF(Créditos7!$A$13:$A$42,$A89,Créditos7!$H$13:$H$42)+SUMIF(Créditos8!$A$13:$A$42,$A89,Créditos8!$H$13:$H$42)+SUMIF(Créditos9!$A$13:$A$42,$A89,Créditos9!$H$13:$H$42)+SUMIF(Créditos10!$A$13:$A$42,$A89,Créditos10!$H$13:$H$42)+SUMIF(Créditos11!$A$13:$A$42,$A89,Créditos11!$H$13:$H$42)+SUMIF(Créditos12!$A$13:$A$42,$A89,Créditos12!$H$13:$H$42)+SUMIF(Créditos13!$A$13:$A$42,$A89,Créditos13!$H$13:$H$42)+SUMIF(Créditos14!$A$13:$A$42,$A89,Créditos14!$H$13:$H$42)+SUMIF(Créditos15!$A$13:$A$42,$A89,Créditos15!$H$13:$H$42)+SUMIF(Créditos16!$A$13:$A$42,$A89,Créditos16!$H$13:$H$42)</f>
        <v>0</v>
      </c>
      <c r="D89" s="105">
        <f>SUMIF(Deudas1!$A$12:$A$42,$A89,Deudas1!$H$12:$H$42)+SUMIF(Deudas2!$A$13:$A$42,$A89,Deudas2!$H$13:$H$42)+SUMIF(Deudas3!$A$13:$A$42,$A89,Deudas3!$H$13:$H$42)+SUMIF(Deudas4!$A$13:$A$42,$A89,Deudas4!$H$13:$H$42)+SUMIF(Deudas5!$A$13:$A$42,$A89,Deudas5!$H$13:$H$42)+SUMIF(Deudas6!$A$13:$A$42,$A89,Deudas6!$H$13:$H$42)+SUMIF(Deudas7!$A$13:$A$42,$A89,Deudas7!$H$13:$H$42)+SUMIF(Deudas8!$A$13:$A$42,$A89,Deudas8!$H$13:$H$42)+SUMIF(Deudas9!$A$13:$A$42,$A89,Deudas9!$H$13:$H$42)+SUMIF(Deudas10!$A$13:$A$42,$A89,Deudas10!$H$13:$H$42)+SUMIF(Deudas11!$A$13:$A$42,$A89,Deudas11!$H$13:$H$42)+SUMIF(Deudas12!$A$13:$A$42,$A89,Deudas12!$H$13:$H$42)+SUMIF(Deudas13!$A$13:$A$42,$A89,Deudas13!$H$13:$H$42)+SUMIF(Deudas14!$A$13:$A$42,$A89,Deudas14!$H$13:$H$42)+SUMIF(Deudas15!$A$13:$A$42,$A89,Deudas15!$H$13:$H$42)+SUMIF(Deudas16!$A$13:$A$42,$A89,Deudas16!$H$13:$H$42)</f>
        <v>0</v>
      </c>
      <c r="E89" s="68"/>
    </row>
    <row r="90" spans="1:5" ht="15.75" x14ac:dyDescent="0.25">
      <c r="A90" s="103">
        <v>369</v>
      </c>
      <c r="B90" s="104" t="s">
        <v>220</v>
      </c>
      <c r="C90" s="105">
        <f>SUMIF(Créditos1!$A$12:$A$42,$A90,Créditos1!$H$12:$H$42)+SUMIF(Créditos2!$A$13:$A$42,$A90,Créditos2!$H$13:$H$42)+SUMIF(Créditos3!$A$13:$A$42,$A90,Créditos3!$H$13:$H$42)+SUMIF(Créditos4!$A$13:$A$42,$A90,Créditos4!$H$13:$H$42)+SUMIF(Créditos5!$A$13:$A$42,$A90,Créditos5!$H$13:$H$42)+SUMIF(Créditos6!$A$13:$A$42,$A90,Créditos6!$H$13:$H$42)+SUMIF(Créditos7!$A$13:$A$42,$A90,Créditos7!$H$13:$H$42)+SUMIF(Créditos8!$A$13:$A$42,$A90,Créditos8!$H$13:$H$42)+SUMIF(Créditos9!$A$13:$A$42,$A90,Créditos9!$H$13:$H$42)+SUMIF(Créditos10!$A$13:$A$42,$A90,Créditos10!$H$13:$H$42)+SUMIF(Créditos11!$A$13:$A$42,$A90,Créditos11!$H$13:$H$42)+SUMIF(Créditos12!$A$13:$A$42,$A90,Créditos12!$H$13:$H$42)+SUMIF(Créditos13!$A$13:$A$42,$A90,Créditos13!$H$13:$H$42)+SUMIF(Créditos14!$A$13:$A$42,$A90,Créditos14!$H$13:$H$42)+SUMIF(Créditos15!$A$13:$A$42,$A90,Créditos15!$H$13:$H$42)+SUMIF(Créditos16!$A$13:$A$42,$A90,Créditos16!$H$13:$H$42)</f>
        <v>0</v>
      </c>
      <c r="D90" s="105">
        <f>SUMIF(Deudas1!$A$12:$A$42,$A90,Deudas1!$H$12:$H$42)+SUMIF(Deudas2!$A$13:$A$42,$A90,Deudas2!$H$13:$H$42)+SUMIF(Deudas3!$A$13:$A$42,$A90,Deudas3!$H$13:$H$42)+SUMIF(Deudas4!$A$13:$A$42,$A90,Deudas4!$H$13:$H$42)+SUMIF(Deudas5!$A$13:$A$42,$A90,Deudas5!$H$13:$H$42)+SUMIF(Deudas6!$A$13:$A$42,$A90,Deudas6!$H$13:$H$42)+SUMIF(Deudas7!$A$13:$A$42,$A90,Deudas7!$H$13:$H$42)+SUMIF(Deudas8!$A$13:$A$42,$A90,Deudas8!$H$13:$H$42)+SUMIF(Deudas9!$A$13:$A$42,$A90,Deudas9!$H$13:$H$42)+SUMIF(Deudas10!$A$13:$A$42,$A90,Deudas10!$H$13:$H$42)+SUMIF(Deudas11!$A$13:$A$42,$A90,Deudas11!$H$13:$H$42)+SUMIF(Deudas12!$A$13:$A$42,$A90,Deudas12!$H$13:$H$42)+SUMIF(Deudas13!$A$13:$A$42,$A90,Deudas13!$H$13:$H$42)+SUMIF(Deudas14!$A$13:$A$42,$A90,Deudas14!$H$13:$H$42)+SUMIF(Deudas15!$A$13:$A$42,$A90,Deudas15!$H$13:$H$42)+SUMIF(Deudas16!$A$13:$A$42,$A90,Deudas16!$H$13:$H$42)</f>
        <v>0</v>
      </c>
      <c r="E90" s="68"/>
    </row>
    <row r="91" spans="1:5" ht="15.75" x14ac:dyDescent="0.25">
      <c r="A91" s="101">
        <v>370</v>
      </c>
      <c r="B91" s="98" t="s">
        <v>36</v>
      </c>
      <c r="C91" s="105">
        <f>SUMIF(Créditos1!$A$12:$A$42,$A91,Créditos1!$H$12:$H$42)+SUMIF(Créditos2!$A$13:$A$42,$A91,Créditos2!$H$13:$H$42)+SUMIF(Créditos3!$A$13:$A$42,$A91,Créditos3!$H$13:$H$42)+SUMIF(Créditos4!$A$13:$A$42,$A91,Créditos4!$H$13:$H$42)+SUMIF(Créditos5!$A$13:$A$42,$A91,Créditos5!$H$13:$H$42)+SUMIF(Créditos6!$A$13:$A$42,$A91,Créditos6!$H$13:$H$42)+SUMIF(Créditos7!$A$13:$A$42,$A91,Créditos7!$H$13:$H$42)+SUMIF(Créditos8!$A$13:$A$42,$A91,Créditos8!$H$13:$H$42)+SUMIF(Créditos9!$A$13:$A$42,$A91,Créditos9!$H$13:$H$42)+SUMIF(Créditos10!$A$13:$A$42,$A91,Créditos10!$H$13:$H$42)+SUMIF(Créditos11!$A$13:$A$42,$A91,Créditos11!$H$13:$H$42)+SUMIF(Créditos12!$A$13:$A$42,$A91,Créditos12!$H$13:$H$42)+SUMIF(Créditos13!$A$13:$A$42,$A91,Créditos13!$H$13:$H$42)+SUMIF(Créditos14!$A$13:$A$42,$A91,Créditos14!$H$13:$H$42)+SUMIF(Créditos15!$A$13:$A$42,$A91,Créditos15!$H$13:$H$42)+SUMIF(Créditos16!$A$13:$A$42,$A91,Créditos16!$H$13:$H$42)</f>
        <v>0</v>
      </c>
      <c r="D91" s="105">
        <f>SUMIF(Deudas1!$A$12:$A$42,$A91,Deudas1!$H$12:$H$42)+SUMIF(Deudas2!$A$13:$A$42,$A91,Deudas2!$H$13:$H$42)+SUMIF(Deudas3!$A$13:$A$42,$A91,Deudas3!$H$13:$H$42)+SUMIF(Deudas4!$A$13:$A$42,$A91,Deudas4!$H$13:$H$42)+SUMIF(Deudas5!$A$13:$A$42,$A91,Deudas5!$H$13:$H$42)+SUMIF(Deudas6!$A$13:$A$42,$A91,Deudas6!$H$13:$H$42)+SUMIF(Deudas7!$A$13:$A$42,$A91,Deudas7!$H$13:$H$42)+SUMIF(Deudas8!$A$13:$A$42,$A91,Deudas8!$H$13:$H$42)+SUMIF(Deudas9!$A$13:$A$42,$A91,Deudas9!$H$13:$H$42)+SUMIF(Deudas10!$A$13:$A$42,$A91,Deudas10!$H$13:$H$42)+SUMIF(Deudas11!$A$13:$A$42,$A91,Deudas11!$H$13:$H$42)+SUMIF(Deudas12!$A$13:$A$42,$A91,Deudas12!$H$13:$H$42)+SUMIF(Deudas13!$A$13:$A$42,$A91,Deudas13!$H$13:$H$42)+SUMIF(Deudas14!$A$13:$A$42,$A91,Deudas14!$H$13:$H$42)+SUMIF(Deudas15!$A$13:$A$42,$A91,Deudas15!$H$13:$H$42)+SUMIF(Deudas16!$A$13:$A$42,$A91,Deudas16!$H$13:$H$42)</f>
        <v>0</v>
      </c>
      <c r="E91" s="68"/>
    </row>
    <row r="92" spans="1:5" ht="15.75" x14ac:dyDescent="0.25">
      <c r="A92" s="101">
        <v>371</v>
      </c>
      <c r="B92" s="98" t="s">
        <v>37</v>
      </c>
      <c r="C92" s="105">
        <f>SUMIF(Créditos1!$A$12:$A$42,$A92,Créditos1!$H$12:$H$42)+SUMIF(Créditos2!$A$13:$A$42,$A92,Créditos2!$H$13:$H$42)+SUMIF(Créditos3!$A$13:$A$42,$A92,Créditos3!$H$13:$H$42)+SUMIF(Créditos4!$A$13:$A$42,$A92,Créditos4!$H$13:$H$42)+SUMIF(Créditos5!$A$13:$A$42,$A92,Créditos5!$H$13:$H$42)+SUMIF(Créditos6!$A$13:$A$42,$A92,Créditos6!$H$13:$H$42)+SUMIF(Créditos7!$A$13:$A$42,$A92,Créditos7!$H$13:$H$42)+SUMIF(Créditos8!$A$13:$A$42,$A92,Créditos8!$H$13:$H$42)+SUMIF(Créditos9!$A$13:$A$42,$A92,Créditos9!$H$13:$H$42)+SUMIF(Créditos10!$A$13:$A$42,$A92,Créditos10!$H$13:$H$42)+SUMIF(Créditos11!$A$13:$A$42,$A92,Créditos11!$H$13:$H$42)+SUMIF(Créditos12!$A$13:$A$42,$A92,Créditos12!$H$13:$H$42)+SUMIF(Créditos13!$A$13:$A$42,$A92,Créditos13!$H$13:$H$42)+SUMIF(Créditos14!$A$13:$A$42,$A92,Créditos14!$H$13:$H$42)+SUMIF(Créditos15!$A$13:$A$42,$A92,Créditos15!$H$13:$H$42)+SUMIF(Créditos16!$A$13:$A$42,$A92,Créditos16!$H$13:$H$42)</f>
        <v>0</v>
      </c>
      <c r="D92" s="105">
        <f>SUMIF(Deudas1!$A$12:$A$42,$A92,Deudas1!$H$12:$H$42)+SUMIF(Deudas2!$A$13:$A$42,$A92,Deudas2!$H$13:$H$42)+SUMIF(Deudas3!$A$13:$A$42,$A92,Deudas3!$H$13:$H$42)+SUMIF(Deudas4!$A$13:$A$42,$A92,Deudas4!$H$13:$H$42)+SUMIF(Deudas5!$A$13:$A$42,$A92,Deudas5!$H$13:$H$42)+SUMIF(Deudas6!$A$13:$A$42,$A92,Deudas6!$H$13:$H$42)+SUMIF(Deudas7!$A$13:$A$42,$A92,Deudas7!$H$13:$H$42)+SUMIF(Deudas8!$A$13:$A$42,$A92,Deudas8!$H$13:$H$42)+SUMIF(Deudas9!$A$13:$A$42,$A92,Deudas9!$H$13:$H$42)+SUMIF(Deudas10!$A$13:$A$42,$A92,Deudas10!$H$13:$H$42)+SUMIF(Deudas11!$A$13:$A$42,$A92,Deudas11!$H$13:$H$42)+SUMIF(Deudas12!$A$13:$A$42,$A92,Deudas12!$H$13:$H$42)+SUMIF(Deudas13!$A$13:$A$42,$A92,Deudas13!$H$13:$H$42)+SUMIF(Deudas14!$A$13:$A$42,$A92,Deudas14!$H$13:$H$42)+SUMIF(Deudas15!$A$13:$A$42,$A92,Deudas15!$H$13:$H$42)+SUMIF(Deudas16!$A$13:$A$42,$A92,Deudas16!$H$13:$H$42)</f>
        <v>0</v>
      </c>
      <c r="E92" s="68"/>
    </row>
    <row r="93" spans="1:5" ht="15.75" x14ac:dyDescent="0.25">
      <c r="A93" s="101">
        <v>372</v>
      </c>
      <c r="B93" s="98" t="s">
        <v>38</v>
      </c>
      <c r="C93" s="105">
        <f>SUMIF(Créditos1!$A$12:$A$42,$A93,Créditos1!$H$12:$H$42)+SUMIF(Créditos2!$A$13:$A$42,$A93,Créditos2!$H$13:$H$42)+SUMIF(Créditos3!$A$13:$A$42,$A93,Créditos3!$H$13:$H$42)+SUMIF(Créditos4!$A$13:$A$42,$A93,Créditos4!$H$13:$H$42)+SUMIF(Créditos5!$A$13:$A$42,$A93,Créditos5!$H$13:$H$42)+SUMIF(Créditos6!$A$13:$A$42,$A93,Créditos6!$H$13:$H$42)+SUMIF(Créditos7!$A$13:$A$42,$A93,Créditos7!$H$13:$H$42)+SUMIF(Créditos8!$A$13:$A$42,$A93,Créditos8!$H$13:$H$42)+SUMIF(Créditos9!$A$13:$A$42,$A93,Créditos9!$H$13:$H$42)+SUMIF(Créditos10!$A$13:$A$42,$A93,Créditos10!$H$13:$H$42)+SUMIF(Créditos11!$A$13:$A$42,$A93,Créditos11!$H$13:$H$42)+SUMIF(Créditos12!$A$13:$A$42,$A93,Créditos12!$H$13:$H$42)+SUMIF(Créditos13!$A$13:$A$42,$A93,Créditos13!$H$13:$H$42)+SUMIF(Créditos14!$A$13:$A$42,$A93,Créditos14!$H$13:$H$42)+SUMIF(Créditos15!$A$13:$A$42,$A93,Créditos15!$H$13:$H$42)+SUMIF(Créditos16!$A$13:$A$42,$A93,Créditos16!$H$13:$H$42)</f>
        <v>0</v>
      </c>
      <c r="D93" s="105">
        <f>SUMIF(Deudas1!$A$12:$A$42,$A93,Deudas1!$H$12:$H$42)+SUMIF(Deudas2!$A$13:$A$42,$A93,Deudas2!$H$13:$H$42)+SUMIF(Deudas3!$A$13:$A$42,$A93,Deudas3!$H$13:$H$42)+SUMIF(Deudas4!$A$13:$A$42,$A93,Deudas4!$H$13:$H$42)+SUMIF(Deudas5!$A$13:$A$42,$A93,Deudas5!$H$13:$H$42)+SUMIF(Deudas6!$A$13:$A$42,$A93,Deudas6!$H$13:$H$42)+SUMIF(Deudas7!$A$13:$A$42,$A93,Deudas7!$H$13:$H$42)+SUMIF(Deudas8!$A$13:$A$42,$A93,Deudas8!$H$13:$H$42)+SUMIF(Deudas9!$A$13:$A$42,$A93,Deudas9!$H$13:$H$42)+SUMIF(Deudas10!$A$13:$A$42,$A93,Deudas10!$H$13:$H$42)+SUMIF(Deudas11!$A$13:$A$42,$A93,Deudas11!$H$13:$H$42)+SUMIF(Deudas12!$A$13:$A$42,$A93,Deudas12!$H$13:$H$42)+SUMIF(Deudas13!$A$13:$A$42,$A93,Deudas13!$H$13:$H$42)+SUMIF(Deudas14!$A$13:$A$42,$A93,Deudas14!$H$13:$H$42)+SUMIF(Deudas15!$A$13:$A$42,$A93,Deudas15!$H$13:$H$42)+SUMIF(Deudas16!$A$13:$A$42,$A93,Deudas16!$H$13:$H$42)</f>
        <v>0</v>
      </c>
      <c r="E93" s="68"/>
    </row>
    <row r="94" spans="1:5" ht="15.75" x14ac:dyDescent="0.25">
      <c r="A94" s="101">
        <v>374</v>
      </c>
      <c r="B94" s="98" t="s">
        <v>39</v>
      </c>
      <c r="C94" s="105">
        <f>SUMIF(Créditos1!$A$12:$A$42,$A94,Créditos1!$H$12:$H$42)+SUMIF(Créditos2!$A$13:$A$42,$A94,Créditos2!$H$13:$H$42)+SUMIF(Créditos3!$A$13:$A$42,$A94,Créditos3!$H$13:$H$42)+SUMIF(Créditos4!$A$13:$A$42,$A94,Créditos4!$H$13:$H$42)+SUMIF(Créditos5!$A$13:$A$42,$A94,Créditos5!$H$13:$H$42)+SUMIF(Créditos6!$A$13:$A$42,$A94,Créditos6!$H$13:$H$42)+SUMIF(Créditos7!$A$13:$A$42,$A94,Créditos7!$H$13:$H$42)+SUMIF(Créditos8!$A$13:$A$42,$A94,Créditos8!$H$13:$H$42)+SUMIF(Créditos9!$A$13:$A$42,$A94,Créditos9!$H$13:$H$42)+SUMIF(Créditos10!$A$13:$A$42,$A94,Créditos10!$H$13:$H$42)+SUMIF(Créditos11!$A$13:$A$42,$A94,Créditos11!$H$13:$H$42)+SUMIF(Créditos12!$A$13:$A$42,$A94,Créditos12!$H$13:$H$42)+SUMIF(Créditos13!$A$13:$A$42,$A94,Créditos13!$H$13:$H$42)+SUMIF(Créditos14!$A$13:$A$42,$A94,Créditos14!$H$13:$H$42)+SUMIF(Créditos15!$A$13:$A$42,$A94,Créditos15!$H$13:$H$42)+SUMIF(Créditos16!$A$13:$A$42,$A94,Créditos16!$H$13:$H$42)</f>
        <v>0</v>
      </c>
      <c r="D94" s="105">
        <f>SUMIF(Deudas1!$A$12:$A$42,$A94,Deudas1!$H$12:$H$42)+SUMIF(Deudas2!$A$13:$A$42,$A94,Deudas2!$H$13:$H$42)+SUMIF(Deudas3!$A$13:$A$42,$A94,Deudas3!$H$13:$H$42)+SUMIF(Deudas4!$A$13:$A$42,$A94,Deudas4!$H$13:$H$42)+SUMIF(Deudas5!$A$13:$A$42,$A94,Deudas5!$H$13:$H$42)+SUMIF(Deudas6!$A$13:$A$42,$A94,Deudas6!$H$13:$H$42)+SUMIF(Deudas7!$A$13:$A$42,$A94,Deudas7!$H$13:$H$42)+SUMIF(Deudas8!$A$13:$A$42,$A94,Deudas8!$H$13:$H$42)+SUMIF(Deudas9!$A$13:$A$42,$A94,Deudas9!$H$13:$H$42)+SUMIF(Deudas10!$A$13:$A$42,$A94,Deudas10!$H$13:$H$42)+SUMIF(Deudas11!$A$13:$A$42,$A94,Deudas11!$H$13:$H$42)+SUMIF(Deudas12!$A$13:$A$42,$A94,Deudas12!$H$13:$H$42)+SUMIF(Deudas13!$A$13:$A$42,$A94,Deudas13!$H$13:$H$42)+SUMIF(Deudas14!$A$13:$A$42,$A94,Deudas14!$H$13:$H$42)+SUMIF(Deudas15!$A$13:$A$42,$A94,Deudas15!$H$13:$H$42)+SUMIF(Deudas16!$A$13:$A$42,$A94,Deudas16!$H$13:$H$42)</f>
        <v>0</v>
      </c>
      <c r="E94" s="68"/>
    </row>
    <row r="95" spans="1:5" ht="15.75" x14ac:dyDescent="0.25">
      <c r="A95" s="101">
        <v>375</v>
      </c>
      <c r="B95" s="98" t="s">
        <v>40</v>
      </c>
      <c r="C95" s="105">
        <f>SUMIF(Créditos1!$A$12:$A$42,$A95,Créditos1!$H$12:$H$42)+SUMIF(Créditos2!$A$13:$A$42,$A95,Créditos2!$H$13:$H$42)+SUMIF(Créditos3!$A$13:$A$42,$A95,Créditos3!$H$13:$H$42)+SUMIF(Créditos4!$A$13:$A$42,$A95,Créditos4!$H$13:$H$42)+SUMIF(Créditos5!$A$13:$A$42,$A95,Créditos5!$H$13:$H$42)+SUMIF(Créditos6!$A$13:$A$42,$A95,Créditos6!$H$13:$H$42)+SUMIF(Créditos7!$A$13:$A$42,$A95,Créditos7!$H$13:$H$42)+SUMIF(Créditos8!$A$13:$A$42,$A95,Créditos8!$H$13:$H$42)+SUMIF(Créditos9!$A$13:$A$42,$A95,Créditos9!$H$13:$H$42)+SUMIF(Créditos10!$A$13:$A$42,$A95,Créditos10!$H$13:$H$42)+SUMIF(Créditos11!$A$13:$A$42,$A95,Créditos11!$H$13:$H$42)+SUMIF(Créditos12!$A$13:$A$42,$A95,Créditos12!$H$13:$H$42)+SUMIF(Créditos13!$A$13:$A$42,$A95,Créditos13!$H$13:$H$42)+SUMIF(Créditos14!$A$13:$A$42,$A95,Créditos14!$H$13:$H$42)+SUMIF(Créditos15!$A$13:$A$42,$A95,Créditos15!$H$13:$H$42)+SUMIF(Créditos16!$A$13:$A$42,$A95,Créditos16!$H$13:$H$42)</f>
        <v>0</v>
      </c>
      <c r="D95" s="105">
        <f>SUMIF(Deudas1!$A$12:$A$42,$A95,Deudas1!$H$12:$H$42)+SUMIF(Deudas2!$A$13:$A$42,$A95,Deudas2!$H$13:$H$42)+SUMIF(Deudas3!$A$13:$A$42,$A95,Deudas3!$H$13:$H$42)+SUMIF(Deudas4!$A$13:$A$42,$A95,Deudas4!$H$13:$H$42)+SUMIF(Deudas5!$A$13:$A$42,$A95,Deudas5!$H$13:$H$42)+SUMIF(Deudas6!$A$13:$A$42,$A95,Deudas6!$H$13:$H$42)+SUMIF(Deudas7!$A$13:$A$42,$A95,Deudas7!$H$13:$H$42)+SUMIF(Deudas8!$A$13:$A$42,$A95,Deudas8!$H$13:$H$42)+SUMIF(Deudas9!$A$13:$A$42,$A95,Deudas9!$H$13:$H$42)+SUMIF(Deudas10!$A$13:$A$42,$A95,Deudas10!$H$13:$H$42)+SUMIF(Deudas11!$A$13:$A$42,$A95,Deudas11!$H$13:$H$42)+SUMIF(Deudas12!$A$13:$A$42,$A95,Deudas12!$H$13:$H$42)+SUMIF(Deudas13!$A$13:$A$42,$A95,Deudas13!$H$13:$H$42)+SUMIF(Deudas14!$A$13:$A$42,$A95,Deudas14!$H$13:$H$42)+SUMIF(Deudas15!$A$13:$A$42,$A95,Deudas15!$H$13:$H$42)+SUMIF(Deudas16!$A$13:$A$42,$A95,Deudas16!$H$13:$H$42)</f>
        <v>0</v>
      </c>
      <c r="E95" s="68"/>
    </row>
    <row r="96" spans="1:5" ht="15.75" x14ac:dyDescent="0.25">
      <c r="A96" s="101">
        <v>376</v>
      </c>
      <c r="B96" s="98" t="s">
        <v>198</v>
      </c>
      <c r="C96" s="105">
        <f>SUMIF(Créditos1!$A$12:$A$42,$A96,Créditos1!$H$12:$H$42)+SUMIF(Créditos2!$A$13:$A$42,$A96,Créditos2!$H$13:$H$42)+SUMIF(Créditos3!$A$13:$A$42,$A96,Créditos3!$H$13:$H$42)+SUMIF(Créditos4!$A$13:$A$42,$A96,Créditos4!$H$13:$H$42)+SUMIF(Créditos5!$A$13:$A$42,$A96,Créditos5!$H$13:$H$42)+SUMIF(Créditos6!$A$13:$A$42,$A96,Créditos6!$H$13:$H$42)+SUMIF(Créditos7!$A$13:$A$42,$A96,Créditos7!$H$13:$H$42)+SUMIF(Créditos8!$A$13:$A$42,$A96,Créditos8!$H$13:$H$42)+SUMIF(Créditos9!$A$13:$A$42,$A96,Créditos9!$H$13:$H$42)+SUMIF(Créditos10!$A$13:$A$42,$A96,Créditos10!$H$13:$H$42)+SUMIF(Créditos11!$A$13:$A$42,$A96,Créditos11!$H$13:$H$42)+SUMIF(Créditos12!$A$13:$A$42,$A96,Créditos12!$H$13:$H$42)+SUMIF(Créditos13!$A$13:$A$42,$A96,Créditos13!$H$13:$H$42)+SUMIF(Créditos14!$A$13:$A$42,$A96,Créditos14!$H$13:$H$42)+SUMIF(Créditos15!$A$13:$A$42,$A96,Créditos15!$H$13:$H$42)+SUMIF(Créditos16!$A$13:$A$42,$A96,Créditos16!$H$13:$H$42)</f>
        <v>0</v>
      </c>
      <c r="D96" s="105">
        <f>SUMIF(Deudas1!$A$12:$A$42,$A96,Deudas1!$H$12:$H$42)+SUMIF(Deudas2!$A$13:$A$42,$A96,Deudas2!$H$13:$H$42)+SUMIF(Deudas3!$A$13:$A$42,$A96,Deudas3!$H$13:$H$42)+SUMIF(Deudas4!$A$13:$A$42,$A96,Deudas4!$H$13:$H$42)+SUMIF(Deudas5!$A$13:$A$42,$A96,Deudas5!$H$13:$H$42)+SUMIF(Deudas6!$A$13:$A$42,$A96,Deudas6!$H$13:$H$42)+SUMIF(Deudas7!$A$13:$A$42,$A96,Deudas7!$H$13:$H$42)+SUMIF(Deudas8!$A$13:$A$42,$A96,Deudas8!$H$13:$H$42)+SUMIF(Deudas9!$A$13:$A$42,$A96,Deudas9!$H$13:$H$42)+SUMIF(Deudas10!$A$13:$A$42,$A96,Deudas10!$H$13:$H$42)+SUMIF(Deudas11!$A$13:$A$42,$A96,Deudas11!$H$13:$H$42)+SUMIF(Deudas12!$A$13:$A$42,$A96,Deudas12!$H$13:$H$42)+SUMIF(Deudas13!$A$13:$A$42,$A96,Deudas13!$H$13:$H$42)+SUMIF(Deudas14!$A$13:$A$42,$A96,Deudas14!$H$13:$H$42)+SUMIF(Deudas15!$A$13:$A$42,$A96,Deudas15!$H$13:$H$42)+SUMIF(Deudas16!$A$13:$A$42,$A96,Deudas16!$H$13:$H$42)</f>
        <v>0</v>
      </c>
      <c r="E96" s="68"/>
    </row>
    <row r="97" spans="1:5" ht="15.75" x14ac:dyDescent="0.25">
      <c r="A97" s="101">
        <v>379</v>
      </c>
      <c r="B97" s="98" t="s">
        <v>41</v>
      </c>
      <c r="C97" s="105">
        <f>SUMIF(Créditos1!$A$12:$A$42,$A97,Créditos1!$H$12:$H$42)+SUMIF(Créditos2!$A$13:$A$42,$A97,Créditos2!$H$13:$H$42)+SUMIF(Créditos3!$A$13:$A$42,$A97,Créditos3!$H$13:$H$42)+SUMIF(Créditos4!$A$13:$A$42,$A97,Créditos4!$H$13:$H$42)+SUMIF(Créditos5!$A$13:$A$42,$A97,Créditos5!$H$13:$H$42)+SUMIF(Créditos6!$A$13:$A$42,$A97,Créditos6!$H$13:$H$42)+SUMIF(Créditos7!$A$13:$A$42,$A97,Créditos7!$H$13:$H$42)+SUMIF(Créditos8!$A$13:$A$42,$A97,Créditos8!$H$13:$H$42)+SUMIF(Créditos9!$A$13:$A$42,$A97,Créditos9!$H$13:$H$42)+SUMIF(Créditos10!$A$13:$A$42,$A97,Créditos10!$H$13:$H$42)+SUMIF(Créditos11!$A$13:$A$42,$A97,Créditos11!$H$13:$H$42)+SUMIF(Créditos12!$A$13:$A$42,$A97,Créditos12!$H$13:$H$42)+SUMIF(Créditos13!$A$13:$A$42,$A97,Créditos13!$H$13:$H$42)+SUMIF(Créditos14!$A$13:$A$42,$A97,Créditos14!$H$13:$H$42)+SUMIF(Créditos15!$A$13:$A$42,$A97,Créditos15!$H$13:$H$42)+SUMIF(Créditos16!$A$13:$A$42,$A97,Créditos16!$H$13:$H$42)</f>
        <v>0</v>
      </c>
      <c r="D97" s="105">
        <f>SUMIF(Deudas1!$A$12:$A$42,$A97,Deudas1!$H$12:$H$42)+SUMIF(Deudas2!$A$13:$A$42,$A97,Deudas2!$H$13:$H$42)+SUMIF(Deudas3!$A$13:$A$42,$A97,Deudas3!$H$13:$H$42)+SUMIF(Deudas4!$A$13:$A$42,$A97,Deudas4!$H$13:$H$42)+SUMIF(Deudas5!$A$13:$A$42,$A97,Deudas5!$H$13:$H$42)+SUMIF(Deudas6!$A$13:$A$42,$A97,Deudas6!$H$13:$H$42)+SUMIF(Deudas7!$A$13:$A$42,$A97,Deudas7!$H$13:$H$42)+SUMIF(Deudas8!$A$13:$A$42,$A97,Deudas8!$H$13:$H$42)+SUMIF(Deudas9!$A$13:$A$42,$A97,Deudas9!$H$13:$H$42)+SUMIF(Deudas10!$A$13:$A$42,$A97,Deudas10!$H$13:$H$42)+SUMIF(Deudas11!$A$13:$A$42,$A97,Deudas11!$H$13:$H$42)+SUMIF(Deudas12!$A$13:$A$42,$A97,Deudas12!$H$13:$H$42)+SUMIF(Deudas13!$A$13:$A$42,$A97,Deudas13!$H$13:$H$42)+SUMIF(Deudas14!$A$13:$A$42,$A97,Deudas14!$H$13:$H$42)+SUMIF(Deudas15!$A$13:$A$42,$A97,Deudas15!$H$13:$H$42)+SUMIF(Deudas16!$A$13:$A$42,$A97,Deudas16!$H$13:$H$42)</f>
        <v>0</v>
      </c>
      <c r="E97" s="68"/>
    </row>
    <row r="98" spans="1:5" ht="15.75" x14ac:dyDescent="0.25">
      <c r="A98" s="101">
        <v>380</v>
      </c>
      <c r="B98" s="98" t="s">
        <v>42</v>
      </c>
      <c r="C98" s="105">
        <f>SUMIF(Créditos1!$A$12:$A$42,$A98,Créditos1!$H$12:$H$42)+SUMIF(Créditos2!$A$13:$A$42,$A98,Créditos2!$H$13:$H$42)+SUMIF(Créditos3!$A$13:$A$42,$A98,Créditos3!$H$13:$H$42)+SUMIF(Créditos4!$A$13:$A$42,$A98,Créditos4!$H$13:$H$42)+SUMIF(Créditos5!$A$13:$A$42,$A98,Créditos5!$H$13:$H$42)+SUMIF(Créditos6!$A$13:$A$42,$A98,Créditos6!$H$13:$H$42)+SUMIF(Créditos7!$A$13:$A$42,$A98,Créditos7!$H$13:$H$42)+SUMIF(Créditos8!$A$13:$A$42,$A98,Créditos8!$H$13:$H$42)+SUMIF(Créditos9!$A$13:$A$42,$A98,Créditos9!$H$13:$H$42)+SUMIF(Créditos10!$A$13:$A$42,$A98,Créditos10!$H$13:$H$42)+SUMIF(Créditos11!$A$13:$A$42,$A98,Créditos11!$H$13:$H$42)+SUMIF(Créditos12!$A$13:$A$42,$A98,Créditos12!$H$13:$H$42)+SUMIF(Créditos13!$A$13:$A$42,$A98,Créditos13!$H$13:$H$42)+SUMIF(Créditos14!$A$13:$A$42,$A98,Créditos14!$H$13:$H$42)+SUMIF(Créditos15!$A$13:$A$42,$A98,Créditos15!$H$13:$H$42)+SUMIF(Créditos16!$A$13:$A$42,$A98,Créditos16!$H$13:$H$42)</f>
        <v>0</v>
      </c>
      <c r="D98" s="105">
        <f>SUMIF(Deudas1!$A$12:$A$42,$A98,Deudas1!$H$12:$H$42)+SUMIF(Deudas2!$A$13:$A$42,$A98,Deudas2!$H$13:$H$42)+SUMIF(Deudas3!$A$13:$A$42,$A98,Deudas3!$H$13:$H$42)+SUMIF(Deudas4!$A$13:$A$42,$A98,Deudas4!$H$13:$H$42)+SUMIF(Deudas5!$A$13:$A$42,$A98,Deudas5!$H$13:$H$42)+SUMIF(Deudas6!$A$13:$A$42,$A98,Deudas6!$H$13:$H$42)+SUMIF(Deudas7!$A$13:$A$42,$A98,Deudas7!$H$13:$H$42)+SUMIF(Deudas8!$A$13:$A$42,$A98,Deudas8!$H$13:$H$42)+SUMIF(Deudas9!$A$13:$A$42,$A98,Deudas9!$H$13:$H$42)+SUMIF(Deudas10!$A$13:$A$42,$A98,Deudas10!$H$13:$H$42)+SUMIF(Deudas11!$A$13:$A$42,$A98,Deudas11!$H$13:$H$42)+SUMIF(Deudas12!$A$13:$A$42,$A98,Deudas12!$H$13:$H$42)+SUMIF(Deudas13!$A$13:$A$42,$A98,Deudas13!$H$13:$H$42)+SUMIF(Deudas14!$A$13:$A$42,$A98,Deudas14!$H$13:$H$42)+SUMIF(Deudas15!$A$13:$A$42,$A98,Deudas15!$H$13:$H$42)+SUMIF(Deudas16!$A$13:$A$42,$A98,Deudas16!$H$13:$H$42)</f>
        <v>0</v>
      </c>
      <c r="E98" s="68"/>
    </row>
    <row r="99" spans="1:5" ht="15.75" x14ac:dyDescent="0.25">
      <c r="A99" s="101">
        <v>381</v>
      </c>
      <c r="B99" s="98" t="s">
        <v>43</v>
      </c>
      <c r="C99" s="105">
        <f>SUMIF(Créditos1!$A$12:$A$42,$A99,Créditos1!$H$12:$H$42)+SUMIF(Créditos2!$A$13:$A$42,$A99,Créditos2!$H$13:$H$42)+SUMIF(Créditos3!$A$13:$A$42,$A99,Créditos3!$H$13:$H$42)+SUMIF(Créditos4!$A$13:$A$42,$A99,Créditos4!$H$13:$H$42)+SUMIF(Créditos5!$A$13:$A$42,$A99,Créditos5!$H$13:$H$42)+SUMIF(Créditos6!$A$13:$A$42,$A99,Créditos6!$H$13:$H$42)+SUMIF(Créditos7!$A$13:$A$42,$A99,Créditos7!$H$13:$H$42)+SUMIF(Créditos8!$A$13:$A$42,$A99,Créditos8!$H$13:$H$42)+SUMIF(Créditos9!$A$13:$A$42,$A99,Créditos9!$H$13:$H$42)+SUMIF(Créditos10!$A$13:$A$42,$A99,Créditos10!$H$13:$H$42)+SUMIF(Créditos11!$A$13:$A$42,$A99,Créditos11!$H$13:$H$42)+SUMIF(Créditos12!$A$13:$A$42,$A99,Créditos12!$H$13:$H$42)+SUMIF(Créditos13!$A$13:$A$42,$A99,Créditos13!$H$13:$H$42)+SUMIF(Créditos14!$A$13:$A$42,$A99,Créditos14!$H$13:$H$42)+SUMIF(Créditos15!$A$13:$A$42,$A99,Créditos15!$H$13:$H$42)+SUMIF(Créditos16!$A$13:$A$42,$A99,Créditos16!$H$13:$H$42)</f>
        <v>0</v>
      </c>
      <c r="D99" s="105">
        <f>SUMIF(Deudas1!$A$12:$A$42,$A99,Deudas1!$H$12:$H$42)+SUMIF(Deudas2!$A$13:$A$42,$A99,Deudas2!$H$13:$H$42)+SUMIF(Deudas3!$A$13:$A$42,$A99,Deudas3!$H$13:$H$42)+SUMIF(Deudas4!$A$13:$A$42,$A99,Deudas4!$H$13:$H$42)+SUMIF(Deudas5!$A$13:$A$42,$A99,Deudas5!$H$13:$H$42)+SUMIF(Deudas6!$A$13:$A$42,$A99,Deudas6!$H$13:$H$42)+SUMIF(Deudas7!$A$13:$A$42,$A99,Deudas7!$H$13:$H$42)+SUMIF(Deudas8!$A$13:$A$42,$A99,Deudas8!$H$13:$H$42)+SUMIF(Deudas9!$A$13:$A$42,$A99,Deudas9!$H$13:$H$42)+SUMIF(Deudas10!$A$13:$A$42,$A99,Deudas10!$H$13:$H$42)+SUMIF(Deudas11!$A$13:$A$42,$A99,Deudas11!$H$13:$H$42)+SUMIF(Deudas12!$A$13:$A$42,$A99,Deudas12!$H$13:$H$42)+SUMIF(Deudas13!$A$13:$A$42,$A99,Deudas13!$H$13:$H$42)+SUMIF(Deudas14!$A$13:$A$42,$A99,Deudas14!$H$13:$H$42)+SUMIF(Deudas15!$A$13:$A$42,$A99,Deudas15!$H$13:$H$42)+SUMIF(Deudas16!$A$13:$A$42,$A99,Deudas16!$H$13:$H$42)</f>
        <v>0</v>
      </c>
      <c r="E99" s="68"/>
    </row>
    <row r="100" spans="1:5" ht="15.75" x14ac:dyDescent="0.25">
      <c r="A100" s="101">
        <v>382</v>
      </c>
      <c r="B100" s="98" t="s">
        <v>155</v>
      </c>
      <c r="C100" s="105">
        <f>SUMIF(Créditos1!$A$12:$A$42,$A100,Créditos1!$H$12:$H$42)+SUMIF(Créditos2!$A$13:$A$42,$A100,Créditos2!$H$13:$H$42)+SUMIF(Créditos3!$A$13:$A$42,$A100,Créditos3!$H$13:$H$42)+SUMIF(Créditos4!$A$13:$A$42,$A100,Créditos4!$H$13:$H$42)+SUMIF(Créditos5!$A$13:$A$42,$A100,Créditos5!$H$13:$H$42)+SUMIF(Créditos6!$A$13:$A$42,$A100,Créditos6!$H$13:$H$42)+SUMIF(Créditos7!$A$13:$A$42,$A100,Créditos7!$H$13:$H$42)+SUMIF(Créditos8!$A$13:$A$42,$A100,Créditos8!$H$13:$H$42)+SUMIF(Créditos9!$A$13:$A$42,$A100,Créditos9!$H$13:$H$42)+SUMIF(Créditos10!$A$13:$A$42,$A100,Créditos10!$H$13:$H$42)+SUMIF(Créditos11!$A$13:$A$42,$A100,Créditos11!$H$13:$H$42)+SUMIF(Créditos12!$A$13:$A$42,$A100,Créditos12!$H$13:$H$42)+SUMIF(Créditos13!$A$13:$A$42,$A100,Créditos13!$H$13:$H$42)+SUMIF(Créditos14!$A$13:$A$42,$A100,Créditos14!$H$13:$H$42)+SUMIF(Créditos15!$A$13:$A$42,$A100,Créditos15!$H$13:$H$42)+SUMIF(Créditos16!$A$13:$A$42,$A100,Créditos16!$H$13:$H$42)</f>
        <v>0</v>
      </c>
      <c r="D100" s="105">
        <f>SUMIF(Deudas1!$A$12:$A$42,$A100,Deudas1!$H$12:$H$42)+SUMIF(Deudas2!$A$13:$A$42,$A100,Deudas2!$H$13:$H$42)+SUMIF(Deudas3!$A$13:$A$42,$A100,Deudas3!$H$13:$H$42)+SUMIF(Deudas4!$A$13:$A$42,$A100,Deudas4!$H$13:$H$42)+SUMIF(Deudas5!$A$13:$A$42,$A100,Deudas5!$H$13:$H$42)+SUMIF(Deudas6!$A$13:$A$42,$A100,Deudas6!$H$13:$H$42)+SUMIF(Deudas7!$A$13:$A$42,$A100,Deudas7!$H$13:$H$42)+SUMIF(Deudas8!$A$13:$A$42,$A100,Deudas8!$H$13:$H$42)+SUMIF(Deudas9!$A$13:$A$42,$A100,Deudas9!$H$13:$H$42)+SUMIF(Deudas10!$A$13:$A$42,$A100,Deudas10!$H$13:$H$42)+SUMIF(Deudas11!$A$13:$A$42,$A100,Deudas11!$H$13:$H$42)+SUMIF(Deudas12!$A$13:$A$42,$A100,Deudas12!$H$13:$H$42)+SUMIF(Deudas13!$A$13:$A$42,$A100,Deudas13!$H$13:$H$42)+SUMIF(Deudas14!$A$13:$A$42,$A100,Deudas14!$H$13:$H$42)+SUMIF(Deudas15!$A$13:$A$42,$A100,Deudas15!$H$13:$H$42)+SUMIF(Deudas16!$A$13:$A$42,$A100,Deudas16!$H$13:$H$42)</f>
        <v>0</v>
      </c>
      <c r="E100" s="68"/>
    </row>
    <row r="101" spans="1:5" ht="30" x14ac:dyDescent="0.25">
      <c r="A101" s="103">
        <v>385</v>
      </c>
      <c r="B101" s="104" t="s">
        <v>221</v>
      </c>
      <c r="C101" s="105">
        <f>SUMIF(Créditos1!$A$12:$A$42,$A101,Créditos1!$H$12:$H$42)+SUMIF(Créditos2!$A$13:$A$42,$A101,Créditos2!$H$13:$H$42)+SUMIF(Créditos3!$A$13:$A$42,$A101,Créditos3!$H$13:$H$42)+SUMIF(Créditos4!$A$13:$A$42,$A101,Créditos4!$H$13:$H$42)+SUMIF(Créditos5!$A$13:$A$42,$A101,Créditos5!$H$13:$H$42)+SUMIF(Créditos6!$A$13:$A$42,$A101,Créditos6!$H$13:$H$42)+SUMIF(Créditos7!$A$13:$A$42,$A101,Créditos7!$H$13:$H$42)+SUMIF(Créditos8!$A$13:$A$42,$A101,Créditos8!$H$13:$H$42)+SUMIF(Créditos9!$A$13:$A$42,$A101,Créditos9!$H$13:$H$42)+SUMIF(Créditos10!$A$13:$A$42,$A101,Créditos10!$H$13:$H$42)+SUMIF(Créditos11!$A$13:$A$42,$A101,Créditos11!$H$13:$H$42)+SUMIF(Créditos12!$A$13:$A$42,$A101,Créditos12!$H$13:$H$42)+SUMIF(Créditos13!$A$13:$A$42,$A101,Créditos13!$H$13:$H$42)+SUMIF(Créditos14!$A$13:$A$42,$A101,Créditos14!$H$13:$H$42)+SUMIF(Créditos15!$A$13:$A$42,$A101,Créditos15!$H$13:$H$42)+SUMIF(Créditos16!$A$13:$A$42,$A101,Créditos16!$H$13:$H$42)</f>
        <v>0</v>
      </c>
      <c r="D101" s="105">
        <f>SUMIF(Deudas1!$A$12:$A$42,$A101,Deudas1!$H$12:$H$42)+SUMIF(Deudas2!$A$13:$A$42,$A101,Deudas2!$H$13:$H$42)+SUMIF(Deudas3!$A$13:$A$42,$A101,Deudas3!$H$13:$H$42)+SUMIF(Deudas4!$A$13:$A$42,$A101,Deudas4!$H$13:$H$42)+SUMIF(Deudas5!$A$13:$A$42,$A101,Deudas5!$H$13:$H$42)+SUMIF(Deudas6!$A$13:$A$42,$A101,Deudas6!$H$13:$H$42)+SUMIF(Deudas7!$A$13:$A$42,$A101,Deudas7!$H$13:$H$42)+SUMIF(Deudas8!$A$13:$A$42,$A101,Deudas8!$H$13:$H$42)+SUMIF(Deudas9!$A$13:$A$42,$A101,Deudas9!$H$13:$H$42)+SUMIF(Deudas10!$A$13:$A$42,$A101,Deudas10!$H$13:$H$42)+SUMIF(Deudas11!$A$13:$A$42,$A101,Deudas11!$H$13:$H$42)+SUMIF(Deudas12!$A$13:$A$42,$A101,Deudas12!$H$13:$H$42)+SUMIF(Deudas13!$A$13:$A$42,$A101,Deudas13!$H$13:$H$42)+SUMIF(Deudas14!$A$13:$A$42,$A101,Deudas14!$H$13:$H$42)+SUMIF(Deudas15!$A$13:$A$42,$A101,Deudas15!$H$13:$H$42)+SUMIF(Deudas16!$A$13:$A$42,$A101,Deudas16!$H$13:$H$42)</f>
        <v>0</v>
      </c>
      <c r="E101" s="68"/>
    </row>
    <row r="102" spans="1:5" ht="15.75" x14ac:dyDescent="0.25">
      <c r="A102" s="103">
        <v>386</v>
      </c>
      <c r="B102" s="104" t="s">
        <v>222</v>
      </c>
      <c r="C102" s="105">
        <f>SUMIF(Créditos1!$A$12:$A$42,$A102,Créditos1!$H$12:$H$42)+SUMIF(Créditos2!$A$13:$A$42,$A102,Créditos2!$H$13:$H$42)+SUMIF(Créditos3!$A$13:$A$42,$A102,Créditos3!$H$13:$H$42)+SUMIF(Créditos4!$A$13:$A$42,$A102,Créditos4!$H$13:$H$42)+SUMIF(Créditos5!$A$13:$A$42,$A102,Créditos5!$H$13:$H$42)+SUMIF(Créditos6!$A$13:$A$42,$A102,Créditos6!$H$13:$H$42)+SUMIF(Créditos7!$A$13:$A$42,$A102,Créditos7!$H$13:$H$42)+SUMIF(Créditos8!$A$13:$A$42,$A102,Créditos8!$H$13:$H$42)+SUMIF(Créditos9!$A$13:$A$42,$A102,Créditos9!$H$13:$H$42)+SUMIF(Créditos10!$A$13:$A$42,$A102,Créditos10!$H$13:$H$42)+SUMIF(Créditos11!$A$13:$A$42,$A102,Créditos11!$H$13:$H$42)+SUMIF(Créditos12!$A$13:$A$42,$A102,Créditos12!$H$13:$H$42)+SUMIF(Créditos13!$A$13:$A$42,$A102,Créditos13!$H$13:$H$42)+SUMIF(Créditos14!$A$13:$A$42,$A102,Créditos14!$H$13:$H$42)+SUMIF(Créditos15!$A$13:$A$42,$A102,Créditos15!$H$13:$H$42)+SUMIF(Créditos16!$A$13:$A$42,$A102,Créditos16!$H$13:$H$42)</f>
        <v>0</v>
      </c>
      <c r="D102" s="105">
        <f>SUMIF(Deudas1!$A$12:$A$42,$A102,Deudas1!$H$12:$H$42)+SUMIF(Deudas2!$A$13:$A$42,$A102,Deudas2!$H$13:$H$42)+SUMIF(Deudas3!$A$13:$A$42,$A102,Deudas3!$H$13:$H$42)+SUMIF(Deudas4!$A$13:$A$42,$A102,Deudas4!$H$13:$H$42)+SUMIF(Deudas5!$A$13:$A$42,$A102,Deudas5!$H$13:$H$42)+SUMIF(Deudas6!$A$13:$A$42,$A102,Deudas6!$H$13:$H$42)+SUMIF(Deudas7!$A$13:$A$42,$A102,Deudas7!$H$13:$H$42)+SUMIF(Deudas8!$A$13:$A$42,$A102,Deudas8!$H$13:$H$42)+SUMIF(Deudas9!$A$13:$A$42,$A102,Deudas9!$H$13:$H$42)+SUMIF(Deudas10!$A$13:$A$42,$A102,Deudas10!$H$13:$H$42)+SUMIF(Deudas11!$A$13:$A$42,$A102,Deudas11!$H$13:$H$42)+SUMIF(Deudas12!$A$13:$A$42,$A102,Deudas12!$H$13:$H$42)+SUMIF(Deudas13!$A$13:$A$42,$A102,Deudas13!$H$13:$H$42)+SUMIF(Deudas14!$A$13:$A$42,$A102,Deudas14!$H$13:$H$42)+SUMIF(Deudas15!$A$13:$A$42,$A102,Deudas15!$H$13:$H$42)+SUMIF(Deudas16!$A$13:$A$42,$A102,Deudas16!$H$13:$H$42)</f>
        <v>0</v>
      </c>
      <c r="E102" s="68"/>
    </row>
    <row r="103" spans="1:5" ht="15.75" x14ac:dyDescent="0.25">
      <c r="A103" s="103">
        <v>387</v>
      </c>
      <c r="B103" s="104" t="s">
        <v>232</v>
      </c>
      <c r="C103" s="105">
        <f>SUMIF(Créditos1!$A$12:$A$42,$A103,Créditos1!$H$12:$H$42)+SUMIF(Créditos2!$A$13:$A$42,$A103,Créditos2!$H$13:$H$42)+SUMIF(Créditos3!$A$13:$A$42,$A103,Créditos3!$H$13:$H$42)+SUMIF(Créditos4!$A$13:$A$42,$A103,Créditos4!$H$13:$H$42)+SUMIF(Créditos5!$A$13:$A$42,$A103,Créditos5!$H$13:$H$42)+SUMIF(Créditos6!$A$13:$A$42,$A103,Créditos6!$H$13:$H$42)+SUMIF(Créditos7!$A$13:$A$42,$A103,Créditos7!$H$13:$H$42)+SUMIF(Créditos8!$A$13:$A$42,$A103,Créditos8!$H$13:$H$42)+SUMIF(Créditos9!$A$13:$A$42,$A103,Créditos9!$H$13:$H$42)+SUMIF(Créditos10!$A$13:$A$42,$A103,Créditos10!$H$13:$H$42)+SUMIF(Créditos11!$A$13:$A$42,$A103,Créditos11!$H$13:$H$42)+SUMIF(Créditos12!$A$13:$A$42,$A103,Créditos12!$H$13:$H$42)+SUMIF(Créditos13!$A$13:$A$42,$A103,Créditos13!$H$13:$H$42)+SUMIF(Créditos14!$A$13:$A$42,$A103,Créditos14!$H$13:$H$42)+SUMIF(Créditos15!$A$13:$A$42,$A103,Créditos15!$H$13:$H$42)+SUMIF(Créditos16!$A$13:$A$42,$A103,Créditos16!$H$13:$H$42)</f>
        <v>0</v>
      </c>
      <c r="D103" s="105">
        <f>SUMIF(Deudas1!$A$12:$A$42,$A103,Deudas1!$H$12:$H$42)+SUMIF(Deudas2!$A$13:$A$42,$A103,Deudas2!$H$13:$H$42)+SUMIF(Deudas3!$A$13:$A$42,$A103,Deudas3!$H$13:$H$42)+SUMIF(Deudas4!$A$13:$A$42,$A103,Deudas4!$H$13:$H$42)+SUMIF(Deudas5!$A$13:$A$42,$A103,Deudas5!$H$13:$H$42)+SUMIF(Deudas6!$A$13:$A$42,$A103,Deudas6!$H$13:$H$42)+SUMIF(Deudas7!$A$13:$A$42,$A103,Deudas7!$H$13:$H$42)+SUMIF(Deudas8!$A$13:$A$42,$A103,Deudas8!$H$13:$H$42)+SUMIF(Deudas9!$A$13:$A$42,$A103,Deudas9!$H$13:$H$42)+SUMIF(Deudas10!$A$13:$A$42,$A103,Deudas10!$H$13:$H$42)+SUMIF(Deudas11!$A$13:$A$42,$A103,Deudas11!$H$13:$H$42)+SUMIF(Deudas12!$A$13:$A$42,$A103,Deudas12!$H$13:$H$42)+SUMIF(Deudas13!$A$13:$A$42,$A103,Deudas13!$H$13:$H$42)+SUMIF(Deudas14!$A$13:$A$42,$A103,Deudas14!$H$13:$H$42)+SUMIF(Deudas15!$A$13:$A$42,$A103,Deudas15!$H$13:$H$42)+SUMIF(Deudas16!$A$13:$A$42,$A103,Deudas16!$H$13:$H$42)</f>
        <v>0</v>
      </c>
      <c r="E103" s="68"/>
    </row>
    <row r="104" spans="1:5" ht="15.75" x14ac:dyDescent="0.25">
      <c r="A104" s="101">
        <v>450</v>
      </c>
      <c r="B104" s="98" t="s">
        <v>199</v>
      </c>
      <c r="C104" s="105">
        <f>SUMIF(Créditos1!$A$12:$A$42,$A104,Créditos1!$H$12:$H$42)+SUMIF(Créditos2!$A$13:$A$42,$A104,Créditos2!$H$13:$H$42)+SUMIF(Créditos3!$A$13:$A$42,$A104,Créditos3!$H$13:$H$42)+SUMIF(Créditos4!$A$13:$A$42,$A104,Créditos4!$H$13:$H$42)+SUMIF(Créditos5!$A$13:$A$42,$A104,Créditos5!$H$13:$H$42)+SUMIF(Créditos6!$A$13:$A$42,$A104,Créditos6!$H$13:$H$42)+SUMIF(Créditos7!$A$13:$A$42,$A104,Créditos7!$H$13:$H$42)+SUMIF(Créditos8!$A$13:$A$42,$A104,Créditos8!$H$13:$H$42)+SUMIF(Créditos9!$A$13:$A$42,$A104,Créditos9!$H$13:$H$42)+SUMIF(Créditos10!$A$13:$A$42,$A104,Créditos10!$H$13:$H$42)+SUMIF(Créditos11!$A$13:$A$42,$A104,Créditos11!$H$13:$H$42)+SUMIF(Créditos12!$A$13:$A$42,$A104,Créditos12!$H$13:$H$42)+SUMIF(Créditos13!$A$13:$A$42,$A104,Créditos13!$H$13:$H$42)+SUMIF(Créditos14!$A$13:$A$42,$A104,Créditos14!$H$13:$H$42)+SUMIF(Créditos15!$A$13:$A$42,$A104,Créditos15!$H$13:$H$42)+SUMIF(Créditos16!$A$13:$A$42,$A104,Créditos16!$H$13:$H$42)</f>
        <v>0</v>
      </c>
      <c r="D104" s="105">
        <f>SUMIF(Deudas1!$A$12:$A$42,$A104,Deudas1!$H$12:$H$42)+SUMIF(Deudas2!$A$13:$A$42,$A104,Deudas2!$H$13:$H$42)+SUMIF(Deudas3!$A$13:$A$42,$A104,Deudas3!$H$13:$H$42)+SUMIF(Deudas4!$A$13:$A$42,$A104,Deudas4!$H$13:$H$42)+SUMIF(Deudas5!$A$13:$A$42,$A104,Deudas5!$H$13:$H$42)+SUMIF(Deudas6!$A$13:$A$42,$A104,Deudas6!$H$13:$H$42)+SUMIF(Deudas7!$A$13:$A$42,$A104,Deudas7!$H$13:$H$42)+SUMIF(Deudas8!$A$13:$A$42,$A104,Deudas8!$H$13:$H$42)+SUMIF(Deudas9!$A$13:$A$42,$A104,Deudas9!$H$13:$H$42)+SUMIF(Deudas10!$A$13:$A$42,$A104,Deudas10!$H$13:$H$42)+SUMIF(Deudas11!$A$13:$A$42,$A104,Deudas11!$H$13:$H$42)+SUMIF(Deudas12!$A$13:$A$42,$A104,Deudas12!$H$13:$H$42)+SUMIF(Deudas13!$A$13:$A$42,$A104,Deudas13!$H$13:$H$42)+SUMIF(Deudas14!$A$13:$A$42,$A104,Deudas14!$H$13:$H$42)+SUMIF(Deudas15!$A$13:$A$42,$A104,Deudas15!$H$13:$H$42)+SUMIF(Deudas16!$A$13:$A$42,$A104,Deudas16!$H$13:$H$42)</f>
        <v>0</v>
      </c>
      <c r="E104" s="68"/>
    </row>
    <row r="105" spans="1:5" ht="15.75" x14ac:dyDescent="0.25">
      <c r="A105" s="101">
        <v>452</v>
      </c>
      <c r="B105" s="98" t="s">
        <v>156</v>
      </c>
      <c r="C105" s="105">
        <f>SUMIF(Créditos1!$A$12:$A$42,$A105,Créditos1!$H$12:$H$42)+SUMIF(Créditos2!$A$13:$A$42,$A105,Créditos2!$H$13:$H$42)+SUMIF(Créditos3!$A$13:$A$42,$A105,Créditos3!$H$13:$H$42)+SUMIF(Créditos4!$A$13:$A$42,$A105,Créditos4!$H$13:$H$42)+SUMIF(Créditos5!$A$13:$A$42,$A105,Créditos5!$H$13:$H$42)+SUMIF(Créditos6!$A$13:$A$42,$A105,Créditos6!$H$13:$H$42)+SUMIF(Créditos7!$A$13:$A$42,$A105,Créditos7!$H$13:$H$42)+SUMIF(Créditos8!$A$13:$A$42,$A105,Créditos8!$H$13:$H$42)+SUMIF(Créditos9!$A$13:$A$42,$A105,Créditos9!$H$13:$H$42)+SUMIF(Créditos10!$A$13:$A$42,$A105,Créditos10!$H$13:$H$42)+SUMIF(Créditos11!$A$13:$A$42,$A105,Créditos11!$H$13:$H$42)+SUMIF(Créditos12!$A$13:$A$42,$A105,Créditos12!$H$13:$H$42)+SUMIF(Créditos13!$A$13:$A$42,$A105,Créditos13!$H$13:$H$42)+SUMIF(Créditos14!$A$13:$A$42,$A105,Créditos14!$H$13:$H$42)+SUMIF(Créditos15!$A$13:$A$42,$A105,Créditos15!$H$13:$H$42)+SUMIF(Créditos16!$A$13:$A$42,$A105,Créditos16!$H$13:$H$42)</f>
        <v>0</v>
      </c>
      <c r="D105" s="105">
        <f>SUMIF(Deudas1!$A$12:$A$42,$A105,Deudas1!$H$12:$H$42)+SUMIF(Deudas2!$A$13:$A$42,$A105,Deudas2!$H$13:$H$42)+SUMIF(Deudas3!$A$13:$A$42,$A105,Deudas3!$H$13:$H$42)+SUMIF(Deudas4!$A$13:$A$42,$A105,Deudas4!$H$13:$H$42)+SUMIF(Deudas5!$A$13:$A$42,$A105,Deudas5!$H$13:$H$42)+SUMIF(Deudas6!$A$13:$A$42,$A105,Deudas6!$H$13:$H$42)+SUMIF(Deudas7!$A$13:$A$42,$A105,Deudas7!$H$13:$H$42)+SUMIF(Deudas8!$A$13:$A$42,$A105,Deudas8!$H$13:$H$42)+SUMIF(Deudas9!$A$13:$A$42,$A105,Deudas9!$H$13:$H$42)+SUMIF(Deudas10!$A$13:$A$42,$A105,Deudas10!$H$13:$H$42)+SUMIF(Deudas11!$A$13:$A$42,$A105,Deudas11!$H$13:$H$42)+SUMIF(Deudas12!$A$13:$A$42,$A105,Deudas12!$H$13:$H$42)+SUMIF(Deudas13!$A$13:$A$42,$A105,Deudas13!$H$13:$H$42)+SUMIF(Deudas14!$A$13:$A$42,$A105,Deudas14!$H$13:$H$42)+SUMIF(Deudas15!$A$13:$A$42,$A105,Deudas15!$H$13:$H$42)+SUMIF(Deudas16!$A$13:$A$42,$A105,Deudas16!$H$13:$H$42)</f>
        <v>0</v>
      </c>
      <c r="E105" s="68"/>
    </row>
    <row r="106" spans="1:5" ht="15.75" x14ac:dyDescent="0.25">
      <c r="A106" s="101">
        <v>470</v>
      </c>
      <c r="B106" s="98" t="s">
        <v>44</v>
      </c>
      <c r="C106" s="105">
        <f>SUMIF(Créditos1!$A$12:$A$42,$A106,Créditos1!$H$12:$H$42)+SUMIF(Créditos2!$A$13:$A$42,$A106,Créditos2!$H$13:$H$42)+SUMIF(Créditos3!$A$13:$A$42,$A106,Créditos3!$H$13:$H$42)+SUMIF(Créditos4!$A$13:$A$42,$A106,Créditos4!$H$13:$H$42)+SUMIF(Créditos5!$A$13:$A$42,$A106,Créditos5!$H$13:$H$42)+SUMIF(Créditos6!$A$13:$A$42,$A106,Créditos6!$H$13:$H$42)+SUMIF(Créditos7!$A$13:$A$42,$A106,Créditos7!$H$13:$H$42)+SUMIF(Créditos8!$A$13:$A$42,$A106,Créditos8!$H$13:$H$42)+SUMIF(Créditos9!$A$13:$A$42,$A106,Créditos9!$H$13:$H$42)+SUMIF(Créditos10!$A$13:$A$42,$A106,Créditos10!$H$13:$H$42)+SUMIF(Créditos11!$A$13:$A$42,$A106,Créditos11!$H$13:$H$42)+SUMIF(Créditos12!$A$13:$A$42,$A106,Créditos12!$H$13:$H$42)+SUMIF(Créditos13!$A$13:$A$42,$A106,Créditos13!$H$13:$H$42)+SUMIF(Créditos14!$A$13:$A$42,$A106,Créditos14!$H$13:$H$42)+SUMIF(Créditos15!$A$13:$A$42,$A106,Créditos15!$H$13:$H$42)+SUMIF(Créditos16!$A$13:$A$42,$A106,Créditos16!$H$13:$H$42)</f>
        <v>0</v>
      </c>
      <c r="D106" s="105">
        <f>SUMIF(Deudas1!$A$12:$A$42,$A106,Deudas1!$H$12:$H$42)+SUMIF(Deudas2!$A$13:$A$42,$A106,Deudas2!$H$13:$H$42)+SUMIF(Deudas3!$A$13:$A$42,$A106,Deudas3!$H$13:$H$42)+SUMIF(Deudas4!$A$13:$A$42,$A106,Deudas4!$H$13:$H$42)+SUMIF(Deudas5!$A$13:$A$42,$A106,Deudas5!$H$13:$H$42)+SUMIF(Deudas6!$A$13:$A$42,$A106,Deudas6!$H$13:$H$42)+SUMIF(Deudas7!$A$13:$A$42,$A106,Deudas7!$H$13:$H$42)+SUMIF(Deudas8!$A$13:$A$42,$A106,Deudas8!$H$13:$H$42)+SUMIF(Deudas9!$A$13:$A$42,$A106,Deudas9!$H$13:$H$42)+SUMIF(Deudas10!$A$13:$A$42,$A106,Deudas10!$H$13:$H$42)+SUMIF(Deudas11!$A$13:$A$42,$A106,Deudas11!$H$13:$H$42)+SUMIF(Deudas12!$A$13:$A$42,$A106,Deudas12!$H$13:$H$42)+SUMIF(Deudas13!$A$13:$A$42,$A106,Deudas13!$H$13:$H$42)+SUMIF(Deudas14!$A$13:$A$42,$A106,Deudas14!$H$13:$H$42)+SUMIF(Deudas15!$A$13:$A$42,$A106,Deudas15!$H$13:$H$42)+SUMIF(Deudas16!$A$13:$A$42,$A106,Deudas16!$H$13:$H$42)</f>
        <v>0</v>
      </c>
      <c r="E106" s="68"/>
    </row>
    <row r="107" spans="1:5" ht="15.75" x14ac:dyDescent="0.25">
      <c r="A107" s="101">
        <v>602</v>
      </c>
      <c r="B107" s="98" t="s">
        <v>45</v>
      </c>
      <c r="C107" s="105">
        <f>SUMIF(Créditos1!$A$12:$A$42,$A107,Créditos1!$H$12:$H$42)+SUMIF(Créditos2!$A$13:$A$42,$A107,Créditos2!$H$13:$H$42)+SUMIF(Créditos3!$A$13:$A$42,$A107,Créditos3!$H$13:$H$42)+SUMIF(Créditos4!$A$13:$A$42,$A107,Créditos4!$H$13:$H$42)+SUMIF(Créditos5!$A$13:$A$42,$A107,Créditos5!$H$13:$H$42)+SUMIF(Créditos6!$A$13:$A$42,$A107,Créditos6!$H$13:$H$42)+SUMIF(Créditos7!$A$13:$A$42,$A107,Créditos7!$H$13:$H$42)+SUMIF(Créditos8!$A$13:$A$42,$A107,Créditos8!$H$13:$H$42)+SUMIF(Créditos9!$A$13:$A$42,$A107,Créditos9!$H$13:$H$42)+SUMIF(Créditos10!$A$13:$A$42,$A107,Créditos10!$H$13:$H$42)+SUMIF(Créditos11!$A$13:$A$42,$A107,Créditos11!$H$13:$H$42)+SUMIF(Créditos12!$A$13:$A$42,$A107,Créditos12!$H$13:$H$42)+SUMIF(Créditos13!$A$13:$A$42,$A107,Créditos13!$H$13:$H$42)+SUMIF(Créditos14!$A$13:$A$42,$A107,Créditos14!$H$13:$H$42)+SUMIF(Créditos15!$A$13:$A$42,$A107,Créditos15!$H$13:$H$42)+SUMIF(Créditos16!$A$13:$A$42,$A107,Créditos16!$H$13:$H$42)</f>
        <v>0</v>
      </c>
      <c r="D107" s="105">
        <f>SUMIF(Deudas1!$A$12:$A$42,$A107,Deudas1!$H$12:$H$42)+SUMIF(Deudas2!$A$13:$A$42,$A107,Deudas2!$H$13:$H$42)+SUMIF(Deudas3!$A$13:$A$42,$A107,Deudas3!$H$13:$H$42)+SUMIF(Deudas4!$A$13:$A$42,$A107,Deudas4!$H$13:$H$42)+SUMIF(Deudas5!$A$13:$A$42,$A107,Deudas5!$H$13:$H$42)+SUMIF(Deudas6!$A$13:$A$42,$A107,Deudas6!$H$13:$H$42)+SUMIF(Deudas7!$A$13:$A$42,$A107,Deudas7!$H$13:$H$42)+SUMIF(Deudas8!$A$13:$A$42,$A107,Deudas8!$H$13:$H$42)+SUMIF(Deudas9!$A$13:$A$42,$A107,Deudas9!$H$13:$H$42)+SUMIF(Deudas10!$A$13:$A$42,$A107,Deudas10!$H$13:$H$42)+SUMIF(Deudas11!$A$13:$A$42,$A107,Deudas11!$H$13:$H$42)+SUMIF(Deudas12!$A$13:$A$42,$A107,Deudas12!$H$13:$H$42)+SUMIF(Deudas13!$A$13:$A$42,$A107,Deudas13!$H$13:$H$42)+SUMIF(Deudas14!$A$13:$A$42,$A107,Deudas14!$H$13:$H$42)+SUMIF(Deudas15!$A$13:$A$42,$A107,Deudas15!$H$13:$H$42)+SUMIF(Deudas16!$A$13:$A$42,$A107,Deudas16!$H$13:$H$42)</f>
        <v>0</v>
      </c>
      <c r="E107" s="68"/>
    </row>
    <row r="108" spans="1:5" ht="15.75" x14ac:dyDescent="0.25">
      <c r="A108" s="101">
        <v>603</v>
      </c>
      <c r="B108" s="98" t="s">
        <v>46</v>
      </c>
      <c r="C108" s="105">
        <f>SUMIF(Créditos1!$A$12:$A$42,$A108,Créditos1!$H$12:$H$42)+SUMIF(Créditos2!$A$13:$A$42,$A108,Créditos2!$H$13:$H$42)+SUMIF(Créditos3!$A$13:$A$42,$A108,Créditos3!$H$13:$H$42)+SUMIF(Créditos4!$A$13:$A$42,$A108,Créditos4!$H$13:$H$42)+SUMIF(Créditos5!$A$13:$A$42,$A108,Créditos5!$H$13:$H$42)+SUMIF(Créditos6!$A$13:$A$42,$A108,Créditos6!$H$13:$H$42)+SUMIF(Créditos7!$A$13:$A$42,$A108,Créditos7!$H$13:$H$42)+SUMIF(Créditos8!$A$13:$A$42,$A108,Créditos8!$H$13:$H$42)+SUMIF(Créditos9!$A$13:$A$42,$A108,Créditos9!$H$13:$H$42)+SUMIF(Créditos10!$A$13:$A$42,$A108,Créditos10!$H$13:$H$42)+SUMIF(Créditos11!$A$13:$A$42,$A108,Créditos11!$H$13:$H$42)+SUMIF(Créditos12!$A$13:$A$42,$A108,Créditos12!$H$13:$H$42)+SUMIF(Créditos13!$A$13:$A$42,$A108,Créditos13!$H$13:$H$42)+SUMIF(Créditos14!$A$13:$A$42,$A108,Créditos14!$H$13:$H$42)+SUMIF(Créditos15!$A$13:$A$42,$A108,Créditos15!$H$13:$H$42)+SUMIF(Créditos16!$A$13:$A$42,$A108,Créditos16!$H$13:$H$42)</f>
        <v>0</v>
      </c>
      <c r="D108" s="105">
        <f>SUMIF(Deudas1!$A$12:$A$42,$A108,Deudas1!$H$12:$H$42)+SUMIF(Deudas2!$A$13:$A$42,$A108,Deudas2!$H$13:$H$42)+SUMIF(Deudas3!$A$13:$A$42,$A108,Deudas3!$H$13:$H$42)+SUMIF(Deudas4!$A$13:$A$42,$A108,Deudas4!$H$13:$H$42)+SUMIF(Deudas5!$A$13:$A$42,$A108,Deudas5!$H$13:$H$42)+SUMIF(Deudas6!$A$13:$A$42,$A108,Deudas6!$H$13:$H$42)+SUMIF(Deudas7!$A$13:$A$42,$A108,Deudas7!$H$13:$H$42)+SUMIF(Deudas8!$A$13:$A$42,$A108,Deudas8!$H$13:$H$42)+SUMIF(Deudas9!$A$13:$A$42,$A108,Deudas9!$H$13:$H$42)+SUMIF(Deudas10!$A$13:$A$42,$A108,Deudas10!$H$13:$H$42)+SUMIF(Deudas11!$A$13:$A$42,$A108,Deudas11!$H$13:$H$42)+SUMIF(Deudas12!$A$13:$A$42,$A108,Deudas12!$H$13:$H$42)+SUMIF(Deudas13!$A$13:$A$42,$A108,Deudas13!$H$13:$H$42)+SUMIF(Deudas14!$A$13:$A$42,$A108,Deudas14!$H$13:$H$42)+SUMIF(Deudas15!$A$13:$A$42,$A108,Deudas15!$H$13:$H$42)+SUMIF(Deudas16!$A$13:$A$42,$A108,Deudas16!$H$13:$H$42)</f>
        <v>0</v>
      </c>
      <c r="E108" s="68"/>
    </row>
    <row r="109" spans="1:5" ht="15.75" x14ac:dyDescent="0.25">
      <c r="A109" s="101">
        <v>604</v>
      </c>
      <c r="B109" s="98" t="s">
        <v>47</v>
      </c>
      <c r="C109" s="105">
        <f>SUMIF(Créditos1!$A$12:$A$42,$A109,Créditos1!$H$12:$H$42)+SUMIF(Créditos2!$A$13:$A$42,$A109,Créditos2!$H$13:$H$42)+SUMIF(Créditos3!$A$13:$A$42,$A109,Créditos3!$H$13:$H$42)+SUMIF(Créditos4!$A$13:$A$42,$A109,Créditos4!$H$13:$H$42)+SUMIF(Créditos5!$A$13:$A$42,$A109,Créditos5!$H$13:$H$42)+SUMIF(Créditos6!$A$13:$A$42,$A109,Créditos6!$H$13:$H$42)+SUMIF(Créditos7!$A$13:$A$42,$A109,Créditos7!$H$13:$H$42)+SUMIF(Créditos8!$A$13:$A$42,$A109,Créditos8!$H$13:$H$42)+SUMIF(Créditos9!$A$13:$A$42,$A109,Créditos9!$H$13:$H$42)+SUMIF(Créditos10!$A$13:$A$42,$A109,Créditos10!$H$13:$H$42)+SUMIF(Créditos11!$A$13:$A$42,$A109,Créditos11!$H$13:$H$42)+SUMIF(Créditos12!$A$13:$A$42,$A109,Créditos12!$H$13:$H$42)+SUMIF(Créditos13!$A$13:$A$42,$A109,Créditos13!$H$13:$H$42)+SUMIF(Créditos14!$A$13:$A$42,$A109,Créditos14!$H$13:$H$42)+SUMIF(Créditos15!$A$13:$A$42,$A109,Créditos15!$H$13:$H$42)+SUMIF(Créditos16!$A$13:$A$42,$A109,Créditos16!$H$13:$H$42)</f>
        <v>0</v>
      </c>
      <c r="D109" s="105">
        <f>SUMIF(Deudas1!$A$12:$A$42,$A109,Deudas1!$H$12:$H$42)+SUMIF(Deudas2!$A$13:$A$42,$A109,Deudas2!$H$13:$H$42)+SUMIF(Deudas3!$A$13:$A$42,$A109,Deudas3!$H$13:$H$42)+SUMIF(Deudas4!$A$13:$A$42,$A109,Deudas4!$H$13:$H$42)+SUMIF(Deudas5!$A$13:$A$42,$A109,Deudas5!$H$13:$H$42)+SUMIF(Deudas6!$A$13:$A$42,$A109,Deudas6!$H$13:$H$42)+SUMIF(Deudas7!$A$13:$A$42,$A109,Deudas7!$H$13:$H$42)+SUMIF(Deudas8!$A$13:$A$42,$A109,Deudas8!$H$13:$H$42)+SUMIF(Deudas9!$A$13:$A$42,$A109,Deudas9!$H$13:$H$42)+SUMIF(Deudas10!$A$13:$A$42,$A109,Deudas10!$H$13:$H$42)+SUMIF(Deudas11!$A$13:$A$42,$A109,Deudas11!$H$13:$H$42)+SUMIF(Deudas12!$A$13:$A$42,$A109,Deudas12!$H$13:$H$42)+SUMIF(Deudas13!$A$13:$A$42,$A109,Deudas13!$H$13:$H$42)+SUMIF(Deudas14!$A$13:$A$42,$A109,Deudas14!$H$13:$H$42)+SUMIF(Deudas15!$A$13:$A$42,$A109,Deudas15!$H$13:$H$42)+SUMIF(Deudas16!$A$13:$A$42,$A109,Deudas16!$H$13:$H$42)</f>
        <v>0</v>
      </c>
      <c r="E109" s="68"/>
    </row>
    <row r="110" spans="1:5" ht="15.75" x14ac:dyDescent="0.25">
      <c r="A110" s="101">
        <v>606</v>
      </c>
      <c r="B110" s="98" t="s">
        <v>48</v>
      </c>
      <c r="C110" s="105">
        <f>SUMIF(Créditos1!$A$12:$A$42,$A110,Créditos1!$H$12:$H$42)+SUMIF(Créditos2!$A$13:$A$42,$A110,Créditos2!$H$13:$H$42)+SUMIF(Créditos3!$A$13:$A$42,$A110,Créditos3!$H$13:$H$42)+SUMIF(Créditos4!$A$13:$A$42,$A110,Créditos4!$H$13:$H$42)+SUMIF(Créditos5!$A$13:$A$42,$A110,Créditos5!$H$13:$H$42)+SUMIF(Créditos6!$A$13:$A$42,$A110,Créditos6!$H$13:$H$42)+SUMIF(Créditos7!$A$13:$A$42,$A110,Créditos7!$H$13:$H$42)+SUMIF(Créditos8!$A$13:$A$42,$A110,Créditos8!$H$13:$H$42)+SUMIF(Créditos9!$A$13:$A$42,$A110,Créditos9!$H$13:$H$42)+SUMIF(Créditos10!$A$13:$A$42,$A110,Créditos10!$H$13:$H$42)+SUMIF(Créditos11!$A$13:$A$42,$A110,Créditos11!$H$13:$H$42)+SUMIF(Créditos12!$A$13:$A$42,$A110,Créditos12!$H$13:$H$42)+SUMIF(Créditos13!$A$13:$A$42,$A110,Créditos13!$H$13:$H$42)+SUMIF(Créditos14!$A$13:$A$42,$A110,Créditos14!$H$13:$H$42)+SUMIF(Créditos15!$A$13:$A$42,$A110,Créditos15!$H$13:$H$42)+SUMIF(Créditos16!$A$13:$A$42,$A110,Créditos16!$H$13:$H$42)</f>
        <v>0</v>
      </c>
      <c r="D110" s="105">
        <f>SUMIF(Deudas1!$A$12:$A$42,$A110,Deudas1!$H$12:$H$42)+SUMIF(Deudas2!$A$13:$A$42,$A110,Deudas2!$H$13:$H$42)+SUMIF(Deudas3!$A$13:$A$42,$A110,Deudas3!$H$13:$H$42)+SUMIF(Deudas4!$A$13:$A$42,$A110,Deudas4!$H$13:$H$42)+SUMIF(Deudas5!$A$13:$A$42,$A110,Deudas5!$H$13:$H$42)+SUMIF(Deudas6!$A$13:$A$42,$A110,Deudas6!$H$13:$H$42)+SUMIF(Deudas7!$A$13:$A$42,$A110,Deudas7!$H$13:$H$42)+SUMIF(Deudas8!$A$13:$A$42,$A110,Deudas8!$H$13:$H$42)+SUMIF(Deudas9!$A$13:$A$42,$A110,Deudas9!$H$13:$H$42)+SUMIF(Deudas10!$A$13:$A$42,$A110,Deudas10!$H$13:$H$42)+SUMIF(Deudas11!$A$13:$A$42,$A110,Deudas11!$H$13:$H$42)+SUMIF(Deudas12!$A$13:$A$42,$A110,Deudas12!$H$13:$H$42)+SUMIF(Deudas13!$A$13:$A$42,$A110,Deudas13!$H$13:$H$42)+SUMIF(Deudas14!$A$13:$A$42,$A110,Deudas14!$H$13:$H$42)+SUMIF(Deudas15!$A$13:$A$42,$A110,Deudas15!$H$13:$H$42)+SUMIF(Deudas16!$A$13:$A$42,$A110,Deudas16!$H$13:$H$42)</f>
        <v>0</v>
      </c>
      <c r="E110" s="68"/>
    </row>
    <row r="111" spans="1:5" ht="15.75" x14ac:dyDescent="0.25">
      <c r="A111" s="101">
        <v>607</v>
      </c>
      <c r="B111" s="98" t="s">
        <v>49</v>
      </c>
      <c r="C111" s="105">
        <f>SUMIF(Créditos1!$A$12:$A$42,$A111,Créditos1!$H$12:$H$42)+SUMIF(Créditos2!$A$13:$A$42,$A111,Créditos2!$H$13:$H$42)+SUMIF(Créditos3!$A$13:$A$42,$A111,Créditos3!$H$13:$H$42)+SUMIF(Créditos4!$A$13:$A$42,$A111,Créditos4!$H$13:$H$42)+SUMIF(Créditos5!$A$13:$A$42,$A111,Créditos5!$H$13:$H$42)+SUMIF(Créditos6!$A$13:$A$42,$A111,Créditos6!$H$13:$H$42)+SUMIF(Créditos7!$A$13:$A$42,$A111,Créditos7!$H$13:$H$42)+SUMIF(Créditos8!$A$13:$A$42,$A111,Créditos8!$H$13:$H$42)+SUMIF(Créditos9!$A$13:$A$42,$A111,Créditos9!$H$13:$H$42)+SUMIF(Créditos10!$A$13:$A$42,$A111,Créditos10!$H$13:$H$42)+SUMIF(Créditos11!$A$13:$A$42,$A111,Créditos11!$H$13:$H$42)+SUMIF(Créditos12!$A$13:$A$42,$A111,Créditos12!$H$13:$H$42)+SUMIF(Créditos13!$A$13:$A$42,$A111,Créditos13!$H$13:$H$42)+SUMIF(Créditos14!$A$13:$A$42,$A111,Créditos14!$H$13:$H$42)+SUMIF(Créditos15!$A$13:$A$42,$A111,Créditos15!$H$13:$H$42)+SUMIF(Créditos16!$A$13:$A$42,$A111,Créditos16!$H$13:$H$42)</f>
        <v>0</v>
      </c>
      <c r="D111" s="105">
        <f>SUMIF(Deudas1!$A$12:$A$42,$A111,Deudas1!$H$12:$H$42)+SUMIF(Deudas2!$A$13:$A$42,$A111,Deudas2!$H$13:$H$42)+SUMIF(Deudas3!$A$13:$A$42,$A111,Deudas3!$H$13:$H$42)+SUMIF(Deudas4!$A$13:$A$42,$A111,Deudas4!$H$13:$H$42)+SUMIF(Deudas5!$A$13:$A$42,$A111,Deudas5!$H$13:$H$42)+SUMIF(Deudas6!$A$13:$A$42,$A111,Deudas6!$H$13:$H$42)+SUMIF(Deudas7!$A$13:$A$42,$A111,Deudas7!$H$13:$H$42)+SUMIF(Deudas8!$A$13:$A$42,$A111,Deudas8!$H$13:$H$42)+SUMIF(Deudas9!$A$13:$A$42,$A111,Deudas9!$H$13:$H$42)+SUMIF(Deudas10!$A$13:$A$42,$A111,Deudas10!$H$13:$H$42)+SUMIF(Deudas11!$A$13:$A$42,$A111,Deudas11!$H$13:$H$42)+SUMIF(Deudas12!$A$13:$A$42,$A111,Deudas12!$H$13:$H$42)+SUMIF(Deudas13!$A$13:$A$42,$A111,Deudas13!$H$13:$H$42)+SUMIF(Deudas14!$A$13:$A$42,$A111,Deudas14!$H$13:$H$42)+SUMIF(Deudas15!$A$13:$A$42,$A111,Deudas15!$H$13:$H$42)+SUMIF(Deudas16!$A$13:$A$42,$A111,Deudas16!$H$13:$H$42)</f>
        <v>0</v>
      </c>
      <c r="E111" s="68"/>
    </row>
    <row r="112" spans="1:5" ht="15.75" x14ac:dyDescent="0.25">
      <c r="A112" s="101">
        <v>608</v>
      </c>
      <c r="B112" s="98" t="s">
        <v>50</v>
      </c>
      <c r="C112" s="105">
        <f>SUMIF(Créditos1!$A$12:$A$42,$A112,Créditos1!$H$12:$H$42)+SUMIF(Créditos2!$A$13:$A$42,$A112,Créditos2!$H$13:$H$42)+SUMIF(Créditos3!$A$13:$A$42,$A112,Créditos3!$H$13:$H$42)+SUMIF(Créditos4!$A$13:$A$42,$A112,Créditos4!$H$13:$H$42)+SUMIF(Créditos5!$A$13:$A$42,$A112,Créditos5!$H$13:$H$42)+SUMIF(Créditos6!$A$13:$A$42,$A112,Créditos6!$H$13:$H$42)+SUMIF(Créditos7!$A$13:$A$42,$A112,Créditos7!$H$13:$H$42)+SUMIF(Créditos8!$A$13:$A$42,$A112,Créditos8!$H$13:$H$42)+SUMIF(Créditos9!$A$13:$A$42,$A112,Créditos9!$H$13:$H$42)+SUMIF(Créditos10!$A$13:$A$42,$A112,Créditos10!$H$13:$H$42)+SUMIF(Créditos11!$A$13:$A$42,$A112,Créditos11!$H$13:$H$42)+SUMIF(Créditos12!$A$13:$A$42,$A112,Créditos12!$H$13:$H$42)+SUMIF(Créditos13!$A$13:$A$42,$A112,Créditos13!$H$13:$H$42)+SUMIF(Créditos14!$A$13:$A$42,$A112,Créditos14!$H$13:$H$42)+SUMIF(Créditos15!$A$13:$A$42,$A112,Créditos15!$H$13:$H$42)+SUMIF(Créditos16!$A$13:$A$42,$A112,Créditos16!$H$13:$H$42)</f>
        <v>0</v>
      </c>
      <c r="D112" s="105">
        <f>SUMIF(Deudas1!$A$12:$A$42,$A112,Deudas1!$H$12:$H$42)+SUMIF(Deudas2!$A$13:$A$42,$A112,Deudas2!$H$13:$H$42)+SUMIF(Deudas3!$A$13:$A$42,$A112,Deudas3!$H$13:$H$42)+SUMIF(Deudas4!$A$13:$A$42,$A112,Deudas4!$H$13:$H$42)+SUMIF(Deudas5!$A$13:$A$42,$A112,Deudas5!$H$13:$H$42)+SUMIF(Deudas6!$A$13:$A$42,$A112,Deudas6!$H$13:$H$42)+SUMIF(Deudas7!$A$13:$A$42,$A112,Deudas7!$H$13:$H$42)+SUMIF(Deudas8!$A$13:$A$42,$A112,Deudas8!$H$13:$H$42)+SUMIF(Deudas9!$A$13:$A$42,$A112,Deudas9!$H$13:$H$42)+SUMIF(Deudas10!$A$13:$A$42,$A112,Deudas10!$H$13:$H$42)+SUMIF(Deudas11!$A$13:$A$42,$A112,Deudas11!$H$13:$H$42)+SUMIF(Deudas12!$A$13:$A$42,$A112,Deudas12!$H$13:$H$42)+SUMIF(Deudas13!$A$13:$A$42,$A112,Deudas13!$H$13:$H$42)+SUMIF(Deudas14!$A$13:$A$42,$A112,Deudas14!$H$13:$H$42)+SUMIF(Deudas15!$A$13:$A$42,$A112,Deudas15!$H$13:$H$42)+SUMIF(Deudas16!$A$13:$A$42,$A112,Deudas16!$H$13:$H$42)</f>
        <v>0</v>
      </c>
      <c r="E112" s="68"/>
    </row>
    <row r="113" spans="1:5" ht="15.75" x14ac:dyDescent="0.25">
      <c r="A113" s="101">
        <v>609</v>
      </c>
      <c r="B113" s="98" t="s">
        <v>51</v>
      </c>
      <c r="C113" s="105">
        <f>SUMIF(Créditos1!$A$12:$A$42,$A113,Créditos1!$H$12:$H$42)+SUMIF(Créditos2!$A$13:$A$42,$A113,Créditos2!$H$13:$H$42)+SUMIF(Créditos3!$A$13:$A$42,$A113,Créditos3!$H$13:$H$42)+SUMIF(Créditos4!$A$13:$A$42,$A113,Créditos4!$H$13:$H$42)+SUMIF(Créditos5!$A$13:$A$42,$A113,Créditos5!$H$13:$H$42)+SUMIF(Créditos6!$A$13:$A$42,$A113,Créditos6!$H$13:$H$42)+SUMIF(Créditos7!$A$13:$A$42,$A113,Créditos7!$H$13:$H$42)+SUMIF(Créditos8!$A$13:$A$42,$A113,Créditos8!$H$13:$H$42)+SUMIF(Créditos9!$A$13:$A$42,$A113,Créditos9!$H$13:$H$42)+SUMIF(Créditos10!$A$13:$A$42,$A113,Créditos10!$H$13:$H$42)+SUMIF(Créditos11!$A$13:$A$42,$A113,Créditos11!$H$13:$H$42)+SUMIF(Créditos12!$A$13:$A$42,$A113,Créditos12!$H$13:$H$42)+SUMIF(Créditos13!$A$13:$A$42,$A113,Créditos13!$H$13:$H$42)+SUMIF(Créditos14!$A$13:$A$42,$A113,Créditos14!$H$13:$H$42)+SUMIF(Créditos15!$A$13:$A$42,$A113,Créditos15!$H$13:$H$42)+SUMIF(Créditos16!$A$13:$A$42,$A113,Créditos16!$H$13:$H$42)</f>
        <v>0</v>
      </c>
      <c r="D113" s="105">
        <f>SUMIF(Deudas1!$A$12:$A$42,$A113,Deudas1!$H$12:$H$42)+SUMIF(Deudas2!$A$13:$A$42,$A113,Deudas2!$H$13:$H$42)+SUMIF(Deudas3!$A$13:$A$42,$A113,Deudas3!$H$13:$H$42)+SUMIF(Deudas4!$A$13:$A$42,$A113,Deudas4!$H$13:$H$42)+SUMIF(Deudas5!$A$13:$A$42,$A113,Deudas5!$H$13:$H$42)+SUMIF(Deudas6!$A$13:$A$42,$A113,Deudas6!$H$13:$H$42)+SUMIF(Deudas7!$A$13:$A$42,$A113,Deudas7!$H$13:$H$42)+SUMIF(Deudas8!$A$13:$A$42,$A113,Deudas8!$H$13:$H$42)+SUMIF(Deudas9!$A$13:$A$42,$A113,Deudas9!$H$13:$H$42)+SUMIF(Deudas10!$A$13:$A$42,$A113,Deudas10!$H$13:$H$42)+SUMIF(Deudas11!$A$13:$A$42,$A113,Deudas11!$H$13:$H$42)+SUMIF(Deudas12!$A$13:$A$42,$A113,Deudas12!$H$13:$H$42)+SUMIF(Deudas13!$A$13:$A$42,$A113,Deudas13!$H$13:$H$42)+SUMIF(Deudas14!$A$13:$A$42,$A113,Deudas14!$H$13:$H$42)+SUMIF(Deudas15!$A$13:$A$42,$A113,Deudas15!$H$13:$H$42)+SUMIF(Deudas16!$A$13:$A$42,$A113,Deudas16!$H$13:$H$42)</f>
        <v>0</v>
      </c>
      <c r="E113" s="68"/>
    </row>
    <row r="114" spans="1:5" ht="15.75" x14ac:dyDescent="0.25">
      <c r="A114" s="101">
        <v>612</v>
      </c>
      <c r="B114" s="98" t="s">
        <v>52</v>
      </c>
      <c r="C114" s="105">
        <f>SUMIF(Créditos1!$A$12:$A$42,$A114,Créditos1!$H$12:$H$42)+SUMIF(Créditos2!$A$13:$A$42,$A114,Créditos2!$H$13:$H$42)+SUMIF(Créditos3!$A$13:$A$42,$A114,Créditos3!$H$13:$H$42)+SUMIF(Créditos4!$A$13:$A$42,$A114,Créditos4!$H$13:$H$42)+SUMIF(Créditos5!$A$13:$A$42,$A114,Créditos5!$H$13:$H$42)+SUMIF(Créditos6!$A$13:$A$42,$A114,Créditos6!$H$13:$H$42)+SUMIF(Créditos7!$A$13:$A$42,$A114,Créditos7!$H$13:$H$42)+SUMIF(Créditos8!$A$13:$A$42,$A114,Créditos8!$H$13:$H$42)+SUMIF(Créditos9!$A$13:$A$42,$A114,Créditos9!$H$13:$H$42)+SUMIF(Créditos10!$A$13:$A$42,$A114,Créditos10!$H$13:$H$42)+SUMIF(Créditos11!$A$13:$A$42,$A114,Créditos11!$H$13:$H$42)+SUMIF(Créditos12!$A$13:$A$42,$A114,Créditos12!$H$13:$H$42)+SUMIF(Créditos13!$A$13:$A$42,$A114,Créditos13!$H$13:$H$42)+SUMIF(Créditos14!$A$13:$A$42,$A114,Créditos14!$H$13:$H$42)+SUMIF(Créditos15!$A$13:$A$42,$A114,Créditos15!$H$13:$H$42)+SUMIF(Créditos16!$A$13:$A$42,$A114,Créditos16!$H$13:$H$42)</f>
        <v>0</v>
      </c>
      <c r="D114" s="105">
        <f>SUMIF(Deudas1!$A$12:$A$42,$A114,Deudas1!$H$12:$H$42)+SUMIF(Deudas2!$A$13:$A$42,$A114,Deudas2!$H$13:$H$42)+SUMIF(Deudas3!$A$13:$A$42,$A114,Deudas3!$H$13:$H$42)+SUMIF(Deudas4!$A$13:$A$42,$A114,Deudas4!$H$13:$H$42)+SUMIF(Deudas5!$A$13:$A$42,$A114,Deudas5!$H$13:$H$42)+SUMIF(Deudas6!$A$13:$A$42,$A114,Deudas6!$H$13:$H$42)+SUMIF(Deudas7!$A$13:$A$42,$A114,Deudas7!$H$13:$H$42)+SUMIF(Deudas8!$A$13:$A$42,$A114,Deudas8!$H$13:$H$42)+SUMIF(Deudas9!$A$13:$A$42,$A114,Deudas9!$H$13:$H$42)+SUMIF(Deudas10!$A$13:$A$42,$A114,Deudas10!$H$13:$H$42)+SUMIF(Deudas11!$A$13:$A$42,$A114,Deudas11!$H$13:$H$42)+SUMIF(Deudas12!$A$13:$A$42,$A114,Deudas12!$H$13:$H$42)+SUMIF(Deudas13!$A$13:$A$42,$A114,Deudas13!$H$13:$H$42)+SUMIF(Deudas14!$A$13:$A$42,$A114,Deudas14!$H$13:$H$42)+SUMIF(Deudas15!$A$13:$A$42,$A114,Deudas15!$H$13:$H$42)+SUMIF(Deudas16!$A$13:$A$42,$A114,Deudas16!$H$13:$H$42)</f>
        <v>0</v>
      </c>
      <c r="E114" s="68"/>
    </row>
    <row r="115" spans="1:5" ht="15.75" x14ac:dyDescent="0.25">
      <c r="A115" s="101">
        <v>613</v>
      </c>
      <c r="B115" s="98" t="s">
        <v>53</v>
      </c>
      <c r="C115" s="105">
        <f>SUMIF(Créditos1!$A$12:$A$42,$A115,Créditos1!$H$12:$H$42)+SUMIF(Créditos2!$A$13:$A$42,$A115,Créditos2!$H$13:$H$42)+SUMIF(Créditos3!$A$13:$A$42,$A115,Créditos3!$H$13:$H$42)+SUMIF(Créditos4!$A$13:$A$42,$A115,Créditos4!$H$13:$H$42)+SUMIF(Créditos5!$A$13:$A$42,$A115,Créditos5!$H$13:$H$42)+SUMIF(Créditos6!$A$13:$A$42,$A115,Créditos6!$H$13:$H$42)+SUMIF(Créditos7!$A$13:$A$42,$A115,Créditos7!$H$13:$H$42)+SUMIF(Créditos8!$A$13:$A$42,$A115,Créditos8!$H$13:$H$42)+SUMIF(Créditos9!$A$13:$A$42,$A115,Créditos9!$H$13:$H$42)+SUMIF(Créditos10!$A$13:$A$42,$A115,Créditos10!$H$13:$H$42)+SUMIF(Créditos11!$A$13:$A$42,$A115,Créditos11!$H$13:$H$42)+SUMIF(Créditos12!$A$13:$A$42,$A115,Créditos12!$H$13:$H$42)+SUMIF(Créditos13!$A$13:$A$42,$A115,Créditos13!$H$13:$H$42)+SUMIF(Créditos14!$A$13:$A$42,$A115,Créditos14!$H$13:$H$42)+SUMIF(Créditos15!$A$13:$A$42,$A115,Créditos15!$H$13:$H$42)+SUMIF(Créditos16!$A$13:$A$42,$A115,Créditos16!$H$13:$H$42)</f>
        <v>0</v>
      </c>
      <c r="D115" s="105">
        <f>SUMIF(Deudas1!$A$12:$A$42,$A115,Deudas1!$H$12:$H$42)+SUMIF(Deudas2!$A$13:$A$42,$A115,Deudas2!$H$13:$H$42)+SUMIF(Deudas3!$A$13:$A$42,$A115,Deudas3!$H$13:$H$42)+SUMIF(Deudas4!$A$13:$A$42,$A115,Deudas4!$H$13:$H$42)+SUMIF(Deudas5!$A$13:$A$42,$A115,Deudas5!$H$13:$H$42)+SUMIF(Deudas6!$A$13:$A$42,$A115,Deudas6!$H$13:$H$42)+SUMIF(Deudas7!$A$13:$A$42,$A115,Deudas7!$H$13:$H$42)+SUMIF(Deudas8!$A$13:$A$42,$A115,Deudas8!$H$13:$H$42)+SUMIF(Deudas9!$A$13:$A$42,$A115,Deudas9!$H$13:$H$42)+SUMIF(Deudas10!$A$13:$A$42,$A115,Deudas10!$H$13:$H$42)+SUMIF(Deudas11!$A$13:$A$42,$A115,Deudas11!$H$13:$H$42)+SUMIF(Deudas12!$A$13:$A$42,$A115,Deudas12!$H$13:$H$42)+SUMIF(Deudas13!$A$13:$A$42,$A115,Deudas13!$H$13:$H$42)+SUMIF(Deudas14!$A$13:$A$42,$A115,Deudas14!$H$13:$H$42)+SUMIF(Deudas15!$A$13:$A$42,$A115,Deudas15!$H$13:$H$42)+SUMIF(Deudas16!$A$13:$A$42,$A115,Deudas16!$H$13:$H$42)</f>
        <v>0</v>
      </c>
      <c r="E115" s="68"/>
    </row>
    <row r="116" spans="1:5" ht="15.75" x14ac:dyDescent="0.25">
      <c r="A116" s="101">
        <v>614</v>
      </c>
      <c r="B116" s="98" t="s">
        <v>54</v>
      </c>
      <c r="C116" s="105">
        <f>SUMIF(Créditos1!$A$12:$A$42,$A116,Créditos1!$H$12:$H$42)+SUMIF(Créditos2!$A$13:$A$42,$A116,Créditos2!$H$13:$H$42)+SUMIF(Créditos3!$A$13:$A$42,$A116,Créditos3!$H$13:$H$42)+SUMIF(Créditos4!$A$13:$A$42,$A116,Créditos4!$H$13:$H$42)+SUMIF(Créditos5!$A$13:$A$42,$A116,Créditos5!$H$13:$H$42)+SUMIF(Créditos6!$A$13:$A$42,$A116,Créditos6!$H$13:$H$42)+SUMIF(Créditos7!$A$13:$A$42,$A116,Créditos7!$H$13:$H$42)+SUMIF(Créditos8!$A$13:$A$42,$A116,Créditos8!$H$13:$H$42)+SUMIF(Créditos9!$A$13:$A$42,$A116,Créditos9!$H$13:$H$42)+SUMIF(Créditos10!$A$13:$A$42,$A116,Créditos10!$H$13:$H$42)+SUMIF(Créditos11!$A$13:$A$42,$A116,Créditos11!$H$13:$H$42)+SUMIF(Créditos12!$A$13:$A$42,$A116,Créditos12!$H$13:$H$42)+SUMIF(Créditos13!$A$13:$A$42,$A116,Créditos13!$H$13:$H$42)+SUMIF(Créditos14!$A$13:$A$42,$A116,Créditos14!$H$13:$H$42)+SUMIF(Créditos15!$A$13:$A$42,$A116,Créditos15!$H$13:$H$42)+SUMIF(Créditos16!$A$13:$A$42,$A116,Créditos16!$H$13:$H$42)</f>
        <v>0</v>
      </c>
      <c r="D116" s="105">
        <f>SUMIF(Deudas1!$A$12:$A$42,$A116,Deudas1!$H$12:$H$42)+SUMIF(Deudas2!$A$13:$A$42,$A116,Deudas2!$H$13:$H$42)+SUMIF(Deudas3!$A$13:$A$42,$A116,Deudas3!$H$13:$H$42)+SUMIF(Deudas4!$A$13:$A$42,$A116,Deudas4!$H$13:$H$42)+SUMIF(Deudas5!$A$13:$A$42,$A116,Deudas5!$H$13:$H$42)+SUMIF(Deudas6!$A$13:$A$42,$A116,Deudas6!$H$13:$H$42)+SUMIF(Deudas7!$A$13:$A$42,$A116,Deudas7!$H$13:$H$42)+SUMIF(Deudas8!$A$13:$A$42,$A116,Deudas8!$H$13:$H$42)+SUMIF(Deudas9!$A$13:$A$42,$A116,Deudas9!$H$13:$H$42)+SUMIF(Deudas10!$A$13:$A$42,$A116,Deudas10!$H$13:$H$42)+SUMIF(Deudas11!$A$13:$A$42,$A116,Deudas11!$H$13:$H$42)+SUMIF(Deudas12!$A$13:$A$42,$A116,Deudas12!$H$13:$H$42)+SUMIF(Deudas13!$A$13:$A$42,$A116,Deudas13!$H$13:$H$42)+SUMIF(Deudas14!$A$13:$A$42,$A116,Deudas14!$H$13:$H$42)+SUMIF(Deudas15!$A$13:$A$42,$A116,Deudas15!$H$13:$H$42)+SUMIF(Deudas16!$A$13:$A$42,$A116,Deudas16!$H$13:$H$42)</f>
        <v>0</v>
      </c>
      <c r="E116" s="68"/>
    </row>
    <row r="117" spans="1:5" ht="15.75" x14ac:dyDescent="0.25">
      <c r="A117" s="101">
        <v>620</v>
      </c>
      <c r="B117" s="98" t="s">
        <v>55</v>
      </c>
      <c r="C117" s="105">
        <f>SUMIF(Créditos1!$A$12:$A$42,$A117,Créditos1!$H$12:$H$42)+SUMIF(Créditos2!$A$13:$A$42,$A117,Créditos2!$H$13:$H$42)+SUMIF(Créditos3!$A$13:$A$42,$A117,Créditos3!$H$13:$H$42)+SUMIF(Créditos4!$A$13:$A$42,$A117,Créditos4!$H$13:$H$42)+SUMIF(Créditos5!$A$13:$A$42,$A117,Créditos5!$H$13:$H$42)+SUMIF(Créditos6!$A$13:$A$42,$A117,Créditos6!$H$13:$H$42)+SUMIF(Créditos7!$A$13:$A$42,$A117,Créditos7!$H$13:$H$42)+SUMIF(Créditos8!$A$13:$A$42,$A117,Créditos8!$H$13:$H$42)+SUMIF(Créditos9!$A$13:$A$42,$A117,Créditos9!$H$13:$H$42)+SUMIF(Créditos10!$A$13:$A$42,$A117,Créditos10!$H$13:$H$42)+SUMIF(Créditos11!$A$13:$A$42,$A117,Créditos11!$H$13:$H$42)+SUMIF(Créditos12!$A$13:$A$42,$A117,Créditos12!$H$13:$H$42)+SUMIF(Créditos13!$A$13:$A$42,$A117,Créditos13!$H$13:$H$42)+SUMIF(Créditos14!$A$13:$A$42,$A117,Créditos14!$H$13:$H$42)+SUMIF(Créditos15!$A$13:$A$42,$A117,Créditos15!$H$13:$H$42)+SUMIF(Créditos16!$A$13:$A$42,$A117,Créditos16!$H$13:$H$42)</f>
        <v>0</v>
      </c>
      <c r="D117" s="105">
        <f>SUMIF(Deudas1!$A$12:$A$42,$A117,Deudas1!$H$12:$H$42)+SUMIF(Deudas2!$A$13:$A$42,$A117,Deudas2!$H$13:$H$42)+SUMIF(Deudas3!$A$13:$A$42,$A117,Deudas3!$H$13:$H$42)+SUMIF(Deudas4!$A$13:$A$42,$A117,Deudas4!$H$13:$H$42)+SUMIF(Deudas5!$A$13:$A$42,$A117,Deudas5!$H$13:$H$42)+SUMIF(Deudas6!$A$13:$A$42,$A117,Deudas6!$H$13:$H$42)+SUMIF(Deudas7!$A$13:$A$42,$A117,Deudas7!$H$13:$H$42)+SUMIF(Deudas8!$A$13:$A$42,$A117,Deudas8!$H$13:$H$42)+SUMIF(Deudas9!$A$13:$A$42,$A117,Deudas9!$H$13:$H$42)+SUMIF(Deudas10!$A$13:$A$42,$A117,Deudas10!$H$13:$H$42)+SUMIF(Deudas11!$A$13:$A$42,$A117,Deudas11!$H$13:$H$42)+SUMIF(Deudas12!$A$13:$A$42,$A117,Deudas12!$H$13:$H$42)+SUMIF(Deudas13!$A$13:$A$42,$A117,Deudas13!$H$13:$H$42)+SUMIF(Deudas14!$A$13:$A$42,$A117,Deudas14!$H$13:$H$42)+SUMIF(Deudas15!$A$13:$A$42,$A117,Deudas15!$H$13:$H$42)+SUMIF(Deudas16!$A$13:$A$42,$A117,Deudas16!$H$13:$H$42)</f>
        <v>0</v>
      </c>
      <c r="E117" s="68"/>
    </row>
    <row r="118" spans="1:5" ht="15.75" x14ac:dyDescent="0.25">
      <c r="A118" s="101">
        <v>622</v>
      </c>
      <c r="B118" s="98" t="s">
        <v>56</v>
      </c>
      <c r="C118" s="105">
        <f>SUMIF(Créditos1!$A$12:$A$42,$A118,Créditos1!$H$12:$H$42)+SUMIF(Créditos2!$A$13:$A$42,$A118,Créditos2!$H$13:$H$42)+SUMIF(Créditos3!$A$13:$A$42,$A118,Créditos3!$H$13:$H$42)+SUMIF(Créditos4!$A$13:$A$42,$A118,Créditos4!$H$13:$H$42)+SUMIF(Créditos5!$A$13:$A$42,$A118,Créditos5!$H$13:$H$42)+SUMIF(Créditos6!$A$13:$A$42,$A118,Créditos6!$H$13:$H$42)+SUMIF(Créditos7!$A$13:$A$42,$A118,Créditos7!$H$13:$H$42)+SUMIF(Créditos8!$A$13:$A$42,$A118,Créditos8!$H$13:$H$42)+SUMIF(Créditos9!$A$13:$A$42,$A118,Créditos9!$H$13:$H$42)+SUMIF(Créditos10!$A$13:$A$42,$A118,Créditos10!$H$13:$H$42)+SUMIF(Créditos11!$A$13:$A$42,$A118,Créditos11!$H$13:$H$42)+SUMIF(Créditos12!$A$13:$A$42,$A118,Créditos12!$H$13:$H$42)+SUMIF(Créditos13!$A$13:$A$42,$A118,Créditos13!$H$13:$H$42)+SUMIF(Créditos14!$A$13:$A$42,$A118,Créditos14!$H$13:$H$42)+SUMIF(Créditos15!$A$13:$A$42,$A118,Créditos15!$H$13:$H$42)+SUMIF(Créditos16!$A$13:$A$42,$A118,Créditos16!$H$13:$H$42)</f>
        <v>0</v>
      </c>
      <c r="D118" s="105">
        <f>SUMIF(Deudas1!$A$12:$A$42,$A118,Deudas1!$H$12:$H$42)+SUMIF(Deudas2!$A$13:$A$42,$A118,Deudas2!$H$13:$H$42)+SUMIF(Deudas3!$A$13:$A$42,$A118,Deudas3!$H$13:$H$42)+SUMIF(Deudas4!$A$13:$A$42,$A118,Deudas4!$H$13:$H$42)+SUMIF(Deudas5!$A$13:$A$42,$A118,Deudas5!$H$13:$H$42)+SUMIF(Deudas6!$A$13:$A$42,$A118,Deudas6!$H$13:$H$42)+SUMIF(Deudas7!$A$13:$A$42,$A118,Deudas7!$H$13:$H$42)+SUMIF(Deudas8!$A$13:$A$42,$A118,Deudas8!$H$13:$H$42)+SUMIF(Deudas9!$A$13:$A$42,$A118,Deudas9!$H$13:$H$42)+SUMIF(Deudas10!$A$13:$A$42,$A118,Deudas10!$H$13:$H$42)+SUMIF(Deudas11!$A$13:$A$42,$A118,Deudas11!$H$13:$H$42)+SUMIF(Deudas12!$A$13:$A$42,$A118,Deudas12!$H$13:$H$42)+SUMIF(Deudas13!$A$13:$A$42,$A118,Deudas13!$H$13:$H$42)+SUMIF(Deudas14!$A$13:$A$42,$A118,Deudas14!$H$13:$H$42)+SUMIF(Deudas15!$A$13:$A$42,$A118,Deudas15!$H$13:$H$42)+SUMIF(Deudas16!$A$13:$A$42,$A118,Deudas16!$H$13:$H$42)</f>
        <v>0</v>
      </c>
      <c r="E118" s="68"/>
    </row>
    <row r="119" spans="1:5" ht="15.75" x14ac:dyDescent="0.25">
      <c r="A119" s="101">
        <v>623</v>
      </c>
      <c r="B119" s="98" t="s">
        <v>57</v>
      </c>
      <c r="C119" s="105">
        <f>SUMIF(Créditos1!$A$12:$A$42,$A119,Créditos1!$H$12:$H$42)+SUMIF(Créditos2!$A$13:$A$42,$A119,Créditos2!$H$13:$H$42)+SUMIF(Créditos3!$A$13:$A$42,$A119,Créditos3!$H$13:$H$42)+SUMIF(Créditos4!$A$13:$A$42,$A119,Créditos4!$H$13:$H$42)+SUMIF(Créditos5!$A$13:$A$42,$A119,Créditos5!$H$13:$H$42)+SUMIF(Créditos6!$A$13:$A$42,$A119,Créditos6!$H$13:$H$42)+SUMIF(Créditos7!$A$13:$A$42,$A119,Créditos7!$H$13:$H$42)+SUMIF(Créditos8!$A$13:$A$42,$A119,Créditos8!$H$13:$H$42)+SUMIF(Créditos9!$A$13:$A$42,$A119,Créditos9!$H$13:$H$42)+SUMIF(Créditos10!$A$13:$A$42,$A119,Créditos10!$H$13:$H$42)+SUMIF(Créditos11!$A$13:$A$42,$A119,Créditos11!$H$13:$H$42)+SUMIF(Créditos12!$A$13:$A$42,$A119,Créditos12!$H$13:$H$42)+SUMIF(Créditos13!$A$13:$A$42,$A119,Créditos13!$H$13:$H$42)+SUMIF(Créditos14!$A$13:$A$42,$A119,Créditos14!$H$13:$H$42)+SUMIF(Créditos15!$A$13:$A$42,$A119,Créditos15!$H$13:$H$42)+SUMIF(Créditos16!$A$13:$A$42,$A119,Créditos16!$H$13:$H$42)</f>
        <v>0</v>
      </c>
      <c r="D119" s="105">
        <f>SUMIF(Deudas1!$A$12:$A$42,$A119,Deudas1!$H$12:$H$42)+SUMIF(Deudas2!$A$13:$A$42,$A119,Deudas2!$H$13:$H$42)+SUMIF(Deudas3!$A$13:$A$42,$A119,Deudas3!$H$13:$H$42)+SUMIF(Deudas4!$A$13:$A$42,$A119,Deudas4!$H$13:$H$42)+SUMIF(Deudas5!$A$13:$A$42,$A119,Deudas5!$H$13:$H$42)+SUMIF(Deudas6!$A$13:$A$42,$A119,Deudas6!$H$13:$H$42)+SUMIF(Deudas7!$A$13:$A$42,$A119,Deudas7!$H$13:$H$42)+SUMIF(Deudas8!$A$13:$A$42,$A119,Deudas8!$H$13:$H$42)+SUMIF(Deudas9!$A$13:$A$42,$A119,Deudas9!$H$13:$H$42)+SUMIF(Deudas10!$A$13:$A$42,$A119,Deudas10!$H$13:$H$42)+SUMIF(Deudas11!$A$13:$A$42,$A119,Deudas11!$H$13:$H$42)+SUMIF(Deudas12!$A$13:$A$42,$A119,Deudas12!$H$13:$H$42)+SUMIF(Deudas13!$A$13:$A$42,$A119,Deudas13!$H$13:$H$42)+SUMIF(Deudas14!$A$13:$A$42,$A119,Deudas14!$H$13:$H$42)+SUMIF(Deudas15!$A$13:$A$42,$A119,Deudas15!$H$13:$H$42)+SUMIF(Deudas16!$A$13:$A$42,$A119,Deudas16!$H$13:$H$42)</f>
        <v>0</v>
      </c>
      <c r="E119" s="68"/>
    </row>
    <row r="120" spans="1:5" ht="15.75" x14ac:dyDescent="0.25">
      <c r="A120" s="101">
        <v>624</v>
      </c>
      <c r="B120" s="98" t="s">
        <v>58</v>
      </c>
      <c r="C120" s="105">
        <f>SUMIF(Créditos1!$A$12:$A$42,$A120,Créditos1!$H$12:$H$42)+SUMIF(Créditos2!$A$13:$A$42,$A120,Créditos2!$H$13:$H$42)+SUMIF(Créditos3!$A$13:$A$42,$A120,Créditos3!$H$13:$H$42)+SUMIF(Créditos4!$A$13:$A$42,$A120,Créditos4!$H$13:$H$42)+SUMIF(Créditos5!$A$13:$A$42,$A120,Créditos5!$H$13:$H$42)+SUMIF(Créditos6!$A$13:$A$42,$A120,Créditos6!$H$13:$H$42)+SUMIF(Créditos7!$A$13:$A$42,$A120,Créditos7!$H$13:$H$42)+SUMIF(Créditos8!$A$13:$A$42,$A120,Créditos8!$H$13:$H$42)+SUMIF(Créditos9!$A$13:$A$42,$A120,Créditos9!$H$13:$H$42)+SUMIF(Créditos10!$A$13:$A$42,$A120,Créditos10!$H$13:$H$42)+SUMIF(Créditos11!$A$13:$A$42,$A120,Créditos11!$H$13:$H$42)+SUMIF(Créditos12!$A$13:$A$42,$A120,Créditos12!$H$13:$H$42)+SUMIF(Créditos13!$A$13:$A$42,$A120,Créditos13!$H$13:$H$42)+SUMIF(Créditos14!$A$13:$A$42,$A120,Créditos14!$H$13:$H$42)+SUMIF(Créditos15!$A$13:$A$42,$A120,Créditos15!$H$13:$H$42)+SUMIF(Créditos16!$A$13:$A$42,$A120,Créditos16!$H$13:$H$42)</f>
        <v>0</v>
      </c>
      <c r="D120" s="105">
        <f>SUMIF(Deudas1!$A$12:$A$42,$A120,Deudas1!$H$12:$H$42)+SUMIF(Deudas2!$A$13:$A$42,$A120,Deudas2!$H$13:$H$42)+SUMIF(Deudas3!$A$13:$A$42,$A120,Deudas3!$H$13:$H$42)+SUMIF(Deudas4!$A$13:$A$42,$A120,Deudas4!$H$13:$H$42)+SUMIF(Deudas5!$A$13:$A$42,$A120,Deudas5!$H$13:$H$42)+SUMIF(Deudas6!$A$13:$A$42,$A120,Deudas6!$H$13:$H$42)+SUMIF(Deudas7!$A$13:$A$42,$A120,Deudas7!$H$13:$H$42)+SUMIF(Deudas8!$A$13:$A$42,$A120,Deudas8!$H$13:$H$42)+SUMIF(Deudas9!$A$13:$A$42,$A120,Deudas9!$H$13:$H$42)+SUMIF(Deudas10!$A$13:$A$42,$A120,Deudas10!$H$13:$H$42)+SUMIF(Deudas11!$A$13:$A$42,$A120,Deudas11!$H$13:$H$42)+SUMIF(Deudas12!$A$13:$A$42,$A120,Deudas12!$H$13:$H$42)+SUMIF(Deudas13!$A$13:$A$42,$A120,Deudas13!$H$13:$H$42)+SUMIF(Deudas14!$A$13:$A$42,$A120,Deudas14!$H$13:$H$42)+SUMIF(Deudas15!$A$13:$A$42,$A120,Deudas15!$H$13:$H$42)+SUMIF(Deudas16!$A$13:$A$42,$A120,Deudas16!$H$13:$H$42)</f>
        <v>0</v>
      </c>
      <c r="E120" s="68"/>
    </row>
    <row r="121" spans="1:5" ht="15.75" x14ac:dyDescent="0.25">
      <c r="A121" s="101">
        <v>651</v>
      </c>
      <c r="B121" s="98" t="s">
        <v>59</v>
      </c>
      <c r="C121" s="105">
        <f>SUMIF(Créditos1!$A$12:$A$42,$A121,Créditos1!$H$12:$H$42)+SUMIF(Créditos2!$A$13:$A$42,$A121,Créditos2!$H$13:$H$42)+SUMIF(Créditos3!$A$13:$A$42,$A121,Créditos3!$H$13:$H$42)+SUMIF(Créditos4!$A$13:$A$42,$A121,Créditos4!$H$13:$H$42)+SUMIF(Créditos5!$A$13:$A$42,$A121,Créditos5!$H$13:$H$42)+SUMIF(Créditos6!$A$13:$A$42,$A121,Créditos6!$H$13:$H$42)+SUMIF(Créditos7!$A$13:$A$42,$A121,Créditos7!$H$13:$H$42)+SUMIF(Créditos8!$A$13:$A$42,$A121,Créditos8!$H$13:$H$42)+SUMIF(Créditos9!$A$13:$A$42,$A121,Créditos9!$H$13:$H$42)+SUMIF(Créditos10!$A$13:$A$42,$A121,Créditos10!$H$13:$H$42)+SUMIF(Créditos11!$A$13:$A$42,$A121,Créditos11!$H$13:$H$42)+SUMIF(Créditos12!$A$13:$A$42,$A121,Créditos12!$H$13:$H$42)+SUMIF(Créditos13!$A$13:$A$42,$A121,Créditos13!$H$13:$H$42)+SUMIF(Créditos14!$A$13:$A$42,$A121,Créditos14!$H$13:$H$42)+SUMIF(Créditos15!$A$13:$A$42,$A121,Créditos15!$H$13:$H$42)+SUMIF(Créditos16!$A$13:$A$42,$A121,Créditos16!$H$13:$H$42)</f>
        <v>0</v>
      </c>
      <c r="D121" s="105">
        <f>SUMIF(Deudas1!$A$12:$A$42,$A121,Deudas1!$H$12:$H$42)+SUMIF(Deudas2!$A$13:$A$42,$A121,Deudas2!$H$13:$H$42)+SUMIF(Deudas3!$A$13:$A$42,$A121,Deudas3!$H$13:$H$42)+SUMIF(Deudas4!$A$13:$A$42,$A121,Deudas4!$H$13:$H$42)+SUMIF(Deudas5!$A$13:$A$42,$A121,Deudas5!$H$13:$H$42)+SUMIF(Deudas6!$A$13:$A$42,$A121,Deudas6!$H$13:$H$42)+SUMIF(Deudas7!$A$13:$A$42,$A121,Deudas7!$H$13:$H$42)+SUMIF(Deudas8!$A$13:$A$42,$A121,Deudas8!$H$13:$H$42)+SUMIF(Deudas9!$A$13:$A$42,$A121,Deudas9!$H$13:$H$42)+SUMIF(Deudas10!$A$13:$A$42,$A121,Deudas10!$H$13:$H$42)+SUMIF(Deudas11!$A$13:$A$42,$A121,Deudas11!$H$13:$H$42)+SUMIF(Deudas12!$A$13:$A$42,$A121,Deudas12!$H$13:$H$42)+SUMIF(Deudas13!$A$13:$A$42,$A121,Deudas13!$H$13:$H$42)+SUMIF(Deudas14!$A$13:$A$42,$A121,Deudas14!$H$13:$H$42)+SUMIF(Deudas15!$A$13:$A$42,$A121,Deudas15!$H$13:$H$42)+SUMIF(Deudas16!$A$13:$A$42,$A121,Deudas16!$H$13:$H$42)</f>
        <v>0</v>
      </c>
      <c r="E121" s="68"/>
    </row>
    <row r="122" spans="1:5" ht="15.75" x14ac:dyDescent="0.25">
      <c r="A122" s="101">
        <v>652</v>
      </c>
      <c r="B122" s="98" t="s">
        <v>60</v>
      </c>
      <c r="C122" s="105">
        <f>SUMIF(Créditos1!$A$12:$A$42,$A122,Créditos1!$H$12:$H$42)+SUMIF(Créditos2!$A$13:$A$42,$A122,Créditos2!$H$13:$H$42)+SUMIF(Créditos3!$A$13:$A$42,$A122,Créditos3!$H$13:$H$42)+SUMIF(Créditos4!$A$13:$A$42,$A122,Créditos4!$H$13:$H$42)+SUMIF(Créditos5!$A$13:$A$42,$A122,Créditos5!$H$13:$H$42)+SUMIF(Créditos6!$A$13:$A$42,$A122,Créditos6!$H$13:$H$42)+SUMIF(Créditos7!$A$13:$A$42,$A122,Créditos7!$H$13:$H$42)+SUMIF(Créditos8!$A$13:$A$42,$A122,Créditos8!$H$13:$H$42)+SUMIF(Créditos9!$A$13:$A$42,$A122,Créditos9!$H$13:$H$42)+SUMIF(Créditos10!$A$13:$A$42,$A122,Créditos10!$H$13:$H$42)+SUMIF(Créditos11!$A$13:$A$42,$A122,Créditos11!$H$13:$H$42)+SUMIF(Créditos12!$A$13:$A$42,$A122,Créditos12!$H$13:$H$42)+SUMIF(Créditos13!$A$13:$A$42,$A122,Créditos13!$H$13:$H$42)+SUMIF(Créditos14!$A$13:$A$42,$A122,Créditos14!$H$13:$H$42)+SUMIF(Créditos15!$A$13:$A$42,$A122,Créditos15!$H$13:$H$42)+SUMIF(Créditos16!$A$13:$A$42,$A122,Créditos16!$H$13:$H$42)</f>
        <v>0</v>
      </c>
      <c r="D122" s="105">
        <f>SUMIF(Deudas1!$A$12:$A$42,$A122,Deudas1!$H$12:$H$42)+SUMIF(Deudas2!$A$13:$A$42,$A122,Deudas2!$H$13:$H$42)+SUMIF(Deudas3!$A$13:$A$42,$A122,Deudas3!$H$13:$H$42)+SUMIF(Deudas4!$A$13:$A$42,$A122,Deudas4!$H$13:$H$42)+SUMIF(Deudas5!$A$13:$A$42,$A122,Deudas5!$H$13:$H$42)+SUMIF(Deudas6!$A$13:$A$42,$A122,Deudas6!$H$13:$H$42)+SUMIF(Deudas7!$A$13:$A$42,$A122,Deudas7!$H$13:$H$42)+SUMIF(Deudas8!$A$13:$A$42,$A122,Deudas8!$H$13:$H$42)+SUMIF(Deudas9!$A$13:$A$42,$A122,Deudas9!$H$13:$H$42)+SUMIF(Deudas10!$A$13:$A$42,$A122,Deudas10!$H$13:$H$42)+SUMIF(Deudas11!$A$13:$A$42,$A122,Deudas11!$H$13:$H$42)+SUMIF(Deudas12!$A$13:$A$42,$A122,Deudas12!$H$13:$H$42)+SUMIF(Deudas13!$A$13:$A$42,$A122,Deudas13!$H$13:$H$42)+SUMIF(Deudas14!$A$13:$A$42,$A122,Deudas14!$H$13:$H$42)+SUMIF(Deudas15!$A$13:$A$42,$A122,Deudas15!$H$13:$H$42)+SUMIF(Deudas16!$A$13:$A$42,$A122,Deudas16!$H$13:$H$42)</f>
        <v>0</v>
      </c>
      <c r="E122" s="68"/>
    </row>
    <row r="123" spans="1:5" ht="15.75" x14ac:dyDescent="0.25">
      <c r="A123" s="101">
        <v>656</v>
      </c>
      <c r="B123" s="98" t="s">
        <v>146</v>
      </c>
      <c r="C123" s="105">
        <f>SUMIF(Créditos1!$A$12:$A$42,$A123,Créditos1!$H$12:$H$42)+SUMIF(Créditos2!$A$13:$A$42,$A123,Créditos2!$H$13:$H$42)+SUMIF(Créditos3!$A$13:$A$42,$A123,Créditos3!$H$13:$H$42)+SUMIF(Créditos4!$A$13:$A$42,$A123,Créditos4!$H$13:$H$42)+SUMIF(Créditos5!$A$13:$A$42,$A123,Créditos5!$H$13:$H$42)+SUMIF(Créditos6!$A$13:$A$42,$A123,Créditos6!$H$13:$H$42)+SUMIF(Créditos7!$A$13:$A$42,$A123,Créditos7!$H$13:$H$42)+SUMIF(Créditos8!$A$13:$A$42,$A123,Créditos8!$H$13:$H$42)+SUMIF(Créditos9!$A$13:$A$42,$A123,Créditos9!$H$13:$H$42)+SUMIF(Créditos10!$A$13:$A$42,$A123,Créditos10!$H$13:$H$42)+SUMIF(Créditos11!$A$13:$A$42,$A123,Créditos11!$H$13:$H$42)+SUMIF(Créditos12!$A$13:$A$42,$A123,Créditos12!$H$13:$H$42)+SUMIF(Créditos13!$A$13:$A$42,$A123,Créditos13!$H$13:$H$42)+SUMIF(Créditos14!$A$13:$A$42,$A123,Créditos14!$H$13:$H$42)+SUMIF(Créditos15!$A$13:$A$42,$A123,Créditos15!$H$13:$H$42)+SUMIF(Créditos16!$A$13:$A$42,$A123,Créditos16!$H$13:$H$42)</f>
        <v>0</v>
      </c>
      <c r="D123" s="105">
        <f>SUMIF(Deudas1!$A$12:$A$42,$A123,Deudas1!$H$12:$H$42)+SUMIF(Deudas2!$A$13:$A$42,$A123,Deudas2!$H$13:$H$42)+SUMIF(Deudas3!$A$13:$A$42,$A123,Deudas3!$H$13:$H$42)+SUMIF(Deudas4!$A$13:$A$42,$A123,Deudas4!$H$13:$H$42)+SUMIF(Deudas5!$A$13:$A$42,$A123,Deudas5!$H$13:$H$42)+SUMIF(Deudas6!$A$13:$A$42,$A123,Deudas6!$H$13:$H$42)+SUMIF(Deudas7!$A$13:$A$42,$A123,Deudas7!$H$13:$H$42)+SUMIF(Deudas8!$A$13:$A$42,$A123,Deudas8!$H$13:$H$42)+SUMIF(Deudas9!$A$13:$A$42,$A123,Deudas9!$H$13:$H$42)+SUMIF(Deudas10!$A$13:$A$42,$A123,Deudas10!$H$13:$H$42)+SUMIF(Deudas11!$A$13:$A$42,$A123,Deudas11!$H$13:$H$42)+SUMIF(Deudas12!$A$13:$A$42,$A123,Deudas12!$H$13:$H$42)+SUMIF(Deudas13!$A$13:$A$42,$A123,Deudas13!$H$13:$H$42)+SUMIF(Deudas14!$A$13:$A$42,$A123,Deudas14!$H$13:$H$42)+SUMIF(Deudas15!$A$13:$A$42,$A123,Deudas15!$H$13:$H$42)+SUMIF(Deudas16!$A$13:$A$42,$A123,Deudas16!$H$13:$H$42)</f>
        <v>0</v>
      </c>
      <c r="E123" s="68"/>
    </row>
    <row r="124" spans="1:5" ht="15.75" x14ac:dyDescent="0.25">
      <c r="A124" s="101">
        <v>661</v>
      </c>
      <c r="B124" s="98" t="s">
        <v>61</v>
      </c>
      <c r="C124" s="105">
        <f>SUMIF(Créditos1!$A$12:$A$42,$A124,Créditos1!$H$12:$H$42)+SUMIF(Créditos2!$A$13:$A$42,$A124,Créditos2!$H$13:$H$42)+SUMIF(Créditos3!$A$13:$A$42,$A124,Créditos3!$H$13:$H$42)+SUMIF(Créditos4!$A$13:$A$42,$A124,Créditos4!$H$13:$H$42)+SUMIF(Créditos5!$A$13:$A$42,$A124,Créditos5!$H$13:$H$42)+SUMIF(Créditos6!$A$13:$A$42,$A124,Créditos6!$H$13:$H$42)+SUMIF(Créditos7!$A$13:$A$42,$A124,Créditos7!$H$13:$H$42)+SUMIF(Créditos8!$A$13:$A$42,$A124,Créditos8!$H$13:$H$42)+SUMIF(Créditos9!$A$13:$A$42,$A124,Créditos9!$H$13:$H$42)+SUMIF(Créditos10!$A$13:$A$42,$A124,Créditos10!$H$13:$H$42)+SUMIF(Créditos11!$A$13:$A$42,$A124,Créditos11!$H$13:$H$42)+SUMIF(Créditos12!$A$13:$A$42,$A124,Créditos12!$H$13:$H$42)+SUMIF(Créditos13!$A$13:$A$42,$A124,Créditos13!$H$13:$H$42)+SUMIF(Créditos14!$A$13:$A$42,$A124,Créditos14!$H$13:$H$42)+SUMIF(Créditos15!$A$13:$A$42,$A124,Créditos15!$H$13:$H$42)+SUMIF(Créditos16!$A$13:$A$42,$A124,Créditos16!$H$13:$H$42)</f>
        <v>0</v>
      </c>
      <c r="D124" s="105">
        <f>SUMIF(Deudas1!$A$12:$A$42,$A124,Deudas1!$H$12:$H$42)+SUMIF(Deudas2!$A$13:$A$42,$A124,Deudas2!$H$13:$H$42)+SUMIF(Deudas3!$A$13:$A$42,$A124,Deudas3!$H$13:$H$42)+SUMIF(Deudas4!$A$13:$A$42,$A124,Deudas4!$H$13:$H$42)+SUMIF(Deudas5!$A$13:$A$42,$A124,Deudas5!$H$13:$H$42)+SUMIF(Deudas6!$A$13:$A$42,$A124,Deudas6!$H$13:$H$42)+SUMIF(Deudas7!$A$13:$A$42,$A124,Deudas7!$H$13:$H$42)+SUMIF(Deudas8!$A$13:$A$42,$A124,Deudas8!$H$13:$H$42)+SUMIF(Deudas9!$A$13:$A$42,$A124,Deudas9!$H$13:$H$42)+SUMIF(Deudas10!$A$13:$A$42,$A124,Deudas10!$H$13:$H$42)+SUMIF(Deudas11!$A$13:$A$42,$A124,Deudas11!$H$13:$H$42)+SUMIF(Deudas12!$A$13:$A$42,$A124,Deudas12!$H$13:$H$42)+SUMIF(Deudas13!$A$13:$A$42,$A124,Deudas13!$H$13:$H$42)+SUMIF(Deudas14!$A$13:$A$42,$A124,Deudas14!$H$13:$H$42)+SUMIF(Deudas15!$A$13:$A$42,$A124,Deudas15!$H$13:$H$42)+SUMIF(Deudas16!$A$13:$A$42,$A124,Deudas16!$H$13:$H$42)</f>
        <v>0</v>
      </c>
      <c r="E124" s="68"/>
    </row>
    <row r="125" spans="1:5" ht="15.75" x14ac:dyDescent="0.25">
      <c r="A125" s="101">
        <v>664</v>
      </c>
      <c r="B125" s="98" t="s">
        <v>158</v>
      </c>
      <c r="C125" s="105">
        <f>SUMIF(Créditos1!$A$12:$A$42,$A125,Créditos1!$H$12:$H$42)+SUMIF(Créditos2!$A$13:$A$42,$A125,Créditos2!$H$13:$H$42)+SUMIF(Créditos3!$A$13:$A$42,$A125,Créditos3!$H$13:$H$42)+SUMIF(Créditos4!$A$13:$A$42,$A125,Créditos4!$H$13:$H$42)+SUMIF(Créditos5!$A$13:$A$42,$A125,Créditos5!$H$13:$H$42)+SUMIF(Créditos6!$A$13:$A$42,$A125,Créditos6!$H$13:$H$42)+SUMIF(Créditos7!$A$13:$A$42,$A125,Créditos7!$H$13:$H$42)+SUMIF(Créditos8!$A$13:$A$42,$A125,Créditos8!$H$13:$H$42)+SUMIF(Créditos9!$A$13:$A$42,$A125,Créditos9!$H$13:$H$42)+SUMIF(Créditos10!$A$13:$A$42,$A125,Créditos10!$H$13:$H$42)+SUMIF(Créditos11!$A$13:$A$42,$A125,Créditos11!$H$13:$H$42)+SUMIF(Créditos12!$A$13:$A$42,$A125,Créditos12!$H$13:$H$42)+SUMIF(Créditos13!$A$13:$A$42,$A125,Créditos13!$H$13:$H$42)+SUMIF(Créditos14!$A$13:$A$42,$A125,Créditos14!$H$13:$H$42)+SUMIF(Créditos15!$A$13:$A$42,$A125,Créditos15!$H$13:$H$42)+SUMIF(Créditos16!$A$13:$A$42,$A125,Créditos16!$H$13:$H$42)</f>
        <v>0</v>
      </c>
      <c r="D125" s="105">
        <f>SUMIF(Deudas1!$A$12:$A$42,$A125,Deudas1!$H$12:$H$42)+SUMIF(Deudas2!$A$13:$A$42,$A125,Deudas2!$H$13:$H$42)+SUMIF(Deudas3!$A$13:$A$42,$A125,Deudas3!$H$13:$H$42)+SUMIF(Deudas4!$A$13:$A$42,$A125,Deudas4!$H$13:$H$42)+SUMIF(Deudas5!$A$13:$A$42,$A125,Deudas5!$H$13:$H$42)+SUMIF(Deudas6!$A$13:$A$42,$A125,Deudas6!$H$13:$H$42)+SUMIF(Deudas7!$A$13:$A$42,$A125,Deudas7!$H$13:$H$42)+SUMIF(Deudas8!$A$13:$A$42,$A125,Deudas8!$H$13:$H$42)+SUMIF(Deudas9!$A$13:$A$42,$A125,Deudas9!$H$13:$H$42)+SUMIF(Deudas10!$A$13:$A$42,$A125,Deudas10!$H$13:$H$42)+SUMIF(Deudas11!$A$13:$A$42,$A125,Deudas11!$H$13:$H$42)+SUMIF(Deudas12!$A$13:$A$42,$A125,Deudas12!$H$13:$H$42)+SUMIF(Deudas13!$A$13:$A$42,$A125,Deudas13!$H$13:$H$42)+SUMIF(Deudas14!$A$13:$A$42,$A125,Deudas14!$H$13:$H$42)+SUMIF(Deudas15!$A$13:$A$42,$A125,Deudas15!$H$13:$H$42)+SUMIF(Deudas16!$A$13:$A$42,$A125,Deudas16!$H$13:$H$42)</f>
        <v>0</v>
      </c>
      <c r="E125" s="68"/>
    </row>
    <row r="126" spans="1:5" ht="15.75" x14ac:dyDescent="0.25">
      <c r="A126" s="101">
        <v>669</v>
      </c>
      <c r="B126" s="98" t="s">
        <v>163</v>
      </c>
      <c r="C126" s="105">
        <f>SUMIF(Créditos1!$A$12:$A$42,$A126,Créditos1!$H$12:$H$42)+SUMIF(Créditos2!$A$13:$A$42,$A126,Créditos2!$H$13:$H$42)+SUMIF(Créditos3!$A$13:$A$42,$A126,Créditos3!$H$13:$H$42)+SUMIF(Créditos4!$A$13:$A$42,$A126,Créditos4!$H$13:$H$42)+SUMIF(Créditos5!$A$13:$A$42,$A126,Créditos5!$H$13:$H$42)+SUMIF(Créditos6!$A$13:$A$42,$A126,Créditos6!$H$13:$H$42)+SUMIF(Créditos7!$A$13:$A$42,$A126,Créditos7!$H$13:$H$42)+SUMIF(Créditos8!$A$13:$A$42,$A126,Créditos8!$H$13:$H$42)+SUMIF(Créditos9!$A$13:$A$42,$A126,Créditos9!$H$13:$H$42)+SUMIF(Créditos10!$A$13:$A$42,$A126,Créditos10!$H$13:$H$42)+SUMIF(Créditos11!$A$13:$A$42,$A126,Créditos11!$H$13:$H$42)+SUMIF(Créditos12!$A$13:$A$42,$A126,Créditos12!$H$13:$H$42)+SUMIF(Créditos13!$A$13:$A$42,$A126,Créditos13!$H$13:$H$42)+SUMIF(Créditos14!$A$13:$A$42,$A126,Créditos14!$H$13:$H$42)+SUMIF(Créditos15!$A$13:$A$42,$A126,Créditos15!$H$13:$H$42)+SUMIF(Créditos16!$A$13:$A$42,$A126,Créditos16!$H$13:$H$42)</f>
        <v>0</v>
      </c>
      <c r="D126" s="105">
        <f>SUMIF(Deudas1!$A$12:$A$42,$A126,Deudas1!$H$12:$H$42)+SUMIF(Deudas2!$A$13:$A$42,$A126,Deudas2!$H$13:$H$42)+SUMIF(Deudas3!$A$13:$A$42,$A126,Deudas3!$H$13:$H$42)+SUMIF(Deudas4!$A$13:$A$42,$A126,Deudas4!$H$13:$H$42)+SUMIF(Deudas5!$A$13:$A$42,$A126,Deudas5!$H$13:$H$42)+SUMIF(Deudas6!$A$13:$A$42,$A126,Deudas6!$H$13:$H$42)+SUMIF(Deudas7!$A$13:$A$42,$A126,Deudas7!$H$13:$H$42)+SUMIF(Deudas8!$A$13:$A$42,$A126,Deudas8!$H$13:$H$42)+SUMIF(Deudas9!$A$13:$A$42,$A126,Deudas9!$H$13:$H$42)+SUMIF(Deudas10!$A$13:$A$42,$A126,Deudas10!$H$13:$H$42)+SUMIF(Deudas11!$A$13:$A$42,$A126,Deudas11!$H$13:$H$42)+SUMIF(Deudas12!$A$13:$A$42,$A126,Deudas12!$H$13:$H$42)+SUMIF(Deudas13!$A$13:$A$42,$A126,Deudas13!$H$13:$H$42)+SUMIF(Deudas14!$A$13:$A$42,$A126,Deudas14!$H$13:$H$42)+SUMIF(Deudas15!$A$13:$A$42,$A126,Deudas15!$H$13:$H$42)+SUMIF(Deudas16!$A$13:$A$42,$A126,Deudas16!$H$13:$H$42)</f>
        <v>0</v>
      </c>
      <c r="E126" s="68"/>
    </row>
    <row r="127" spans="1:5" ht="15.75" x14ac:dyDescent="0.25">
      <c r="A127" s="101">
        <v>670</v>
      </c>
      <c r="B127" s="98" t="s">
        <v>200</v>
      </c>
      <c r="C127" s="105">
        <f>SUMIF(Créditos1!$A$12:$A$42,$A127,Créditos1!$H$12:$H$42)+SUMIF(Créditos2!$A$13:$A$42,$A127,Créditos2!$H$13:$H$42)+SUMIF(Créditos3!$A$13:$A$42,$A127,Créditos3!$H$13:$H$42)+SUMIF(Créditos4!$A$13:$A$42,$A127,Créditos4!$H$13:$H$42)+SUMIF(Créditos5!$A$13:$A$42,$A127,Créditos5!$H$13:$H$42)+SUMIF(Créditos6!$A$13:$A$42,$A127,Créditos6!$H$13:$H$42)+SUMIF(Créditos7!$A$13:$A$42,$A127,Créditos7!$H$13:$H$42)+SUMIF(Créditos8!$A$13:$A$42,$A127,Créditos8!$H$13:$H$42)+SUMIF(Créditos9!$A$13:$A$42,$A127,Créditos9!$H$13:$H$42)+SUMIF(Créditos10!$A$13:$A$42,$A127,Créditos10!$H$13:$H$42)+SUMIF(Créditos11!$A$13:$A$42,$A127,Créditos11!$H$13:$H$42)+SUMIF(Créditos12!$A$13:$A$42,$A127,Créditos12!$H$13:$H$42)+SUMIF(Créditos13!$A$13:$A$42,$A127,Créditos13!$H$13:$H$42)+SUMIF(Créditos14!$A$13:$A$42,$A127,Créditos14!$H$13:$H$42)+SUMIF(Créditos15!$A$13:$A$42,$A127,Créditos15!$H$13:$H$42)+SUMIF(Créditos16!$A$13:$A$42,$A127,Créditos16!$H$13:$H$42)</f>
        <v>0</v>
      </c>
      <c r="D127" s="105">
        <f>SUMIF(Deudas1!$A$12:$A$42,$A127,Deudas1!$H$12:$H$42)+SUMIF(Deudas2!$A$13:$A$42,$A127,Deudas2!$H$13:$H$42)+SUMIF(Deudas3!$A$13:$A$42,$A127,Deudas3!$H$13:$H$42)+SUMIF(Deudas4!$A$13:$A$42,$A127,Deudas4!$H$13:$H$42)+SUMIF(Deudas5!$A$13:$A$42,$A127,Deudas5!$H$13:$H$42)+SUMIF(Deudas6!$A$13:$A$42,$A127,Deudas6!$H$13:$H$42)+SUMIF(Deudas7!$A$13:$A$42,$A127,Deudas7!$H$13:$H$42)+SUMIF(Deudas8!$A$13:$A$42,$A127,Deudas8!$H$13:$H$42)+SUMIF(Deudas9!$A$13:$A$42,$A127,Deudas9!$H$13:$H$42)+SUMIF(Deudas10!$A$13:$A$42,$A127,Deudas10!$H$13:$H$42)+SUMIF(Deudas11!$A$13:$A$42,$A127,Deudas11!$H$13:$H$42)+SUMIF(Deudas12!$A$13:$A$42,$A127,Deudas12!$H$13:$H$42)+SUMIF(Deudas13!$A$13:$A$42,$A127,Deudas13!$H$13:$H$42)+SUMIF(Deudas14!$A$13:$A$42,$A127,Deudas14!$H$13:$H$42)+SUMIF(Deudas15!$A$13:$A$42,$A127,Deudas15!$H$13:$H$42)+SUMIF(Deudas16!$A$13:$A$42,$A127,Deudas16!$H$13:$H$42)</f>
        <v>0</v>
      </c>
      <c r="E127" s="68"/>
    </row>
    <row r="128" spans="1:5" ht="15.75" x14ac:dyDescent="0.25">
      <c r="A128" s="101">
        <v>671</v>
      </c>
      <c r="B128" s="98" t="s">
        <v>227</v>
      </c>
      <c r="C128" s="105">
        <f>SUMIF(Créditos1!$A$12:$A$42,$A128,Créditos1!$H$12:$H$42)+SUMIF(Créditos2!$A$13:$A$42,$A128,Créditos2!$H$13:$H$42)+SUMIF(Créditos3!$A$13:$A$42,$A128,Créditos3!$H$13:$H$42)+SUMIF(Créditos4!$A$13:$A$42,$A128,Créditos4!$H$13:$H$42)+SUMIF(Créditos5!$A$13:$A$42,$A128,Créditos5!$H$13:$H$42)+SUMIF(Créditos6!$A$13:$A$42,$A128,Créditos6!$H$13:$H$42)+SUMIF(Créditos7!$A$13:$A$42,$A128,Créditos7!$H$13:$H$42)+SUMIF(Créditos8!$A$13:$A$42,$A128,Créditos8!$H$13:$H$42)+SUMIF(Créditos9!$A$13:$A$42,$A128,Créditos9!$H$13:$H$42)+SUMIF(Créditos10!$A$13:$A$42,$A128,Créditos10!$H$13:$H$42)+SUMIF(Créditos11!$A$13:$A$42,$A128,Créditos11!$H$13:$H$42)+SUMIF(Créditos12!$A$13:$A$42,$A128,Créditos12!$H$13:$H$42)+SUMIF(Créditos13!$A$13:$A$42,$A128,Créditos13!$H$13:$H$42)+SUMIF(Créditos14!$A$13:$A$42,$A128,Créditos14!$H$13:$H$42)+SUMIF(Créditos15!$A$13:$A$42,$A128,Créditos15!$H$13:$H$42)+SUMIF(Créditos16!$A$13:$A$42,$A128,Créditos16!$H$13:$H$42)</f>
        <v>0</v>
      </c>
      <c r="D128" s="105">
        <f>SUMIF(Deudas1!$A$12:$A$42,$A128,Deudas1!$H$12:$H$42)+SUMIF(Deudas2!$A$13:$A$42,$A128,Deudas2!$H$13:$H$42)+SUMIF(Deudas3!$A$13:$A$42,$A128,Deudas3!$H$13:$H$42)+SUMIF(Deudas4!$A$13:$A$42,$A128,Deudas4!$H$13:$H$42)+SUMIF(Deudas5!$A$13:$A$42,$A128,Deudas5!$H$13:$H$42)+SUMIF(Deudas6!$A$13:$A$42,$A128,Deudas6!$H$13:$H$42)+SUMIF(Deudas7!$A$13:$A$42,$A128,Deudas7!$H$13:$H$42)+SUMIF(Deudas8!$A$13:$A$42,$A128,Deudas8!$H$13:$H$42)+SUMIF(Deudas9!$A$13:$A$42,$A128,Deudas9!$H$13:$H$42)+SUMIF(Deudas10!$A$13:$A$42,$A128,Deudas10!$H$13:$H$42)+SUMIF(Deudas11!$A$13:$A$42,$A128,Deudas11!$H$13:$H$42)+SUMIF(Deudas12!$A$13:$A$42,$A128,Deudas12!$H$13:$H$42)+SUMIF(Deudas13!$A$13:$A$42,$A128,Deudas13!$H$13:$H$42)+SUMIF(Deudas14!$A$13:$A$42,$A128,Deudas14!$H$13:$H$42)+SUMIF(Deudas15!$A$13:$A$42,$A128,Deudas15!$H$13:$H$42)+SUMIF(Deudas16!$A$13:$A$42,$A128,Deudas16!$H$13:$H$42)</f>
        <v>0</v>
      </c>
      <c r="E128" s="68"/>
    </row>
    <row r="129" spans="1:5" ht="15.75" x14ac:dyDescent="0.25">
      <c r="A129" s="101">
        <v>802</v>
      </c>
      <c r="B129" s="98" t="s">
        <v>62</v>
      </c>
      <c r="C129" s="105">
        <f>SUMIF(Créditos1!$A$12:$A$42,$A129,Créditos1!$H$12:$H$42)+SUMIF(Créditos2!$A$13:$A$42,$A129,Créditos2!$H$13:$H$42)+SUMIF(Créditos3!$A$13:$A$42,$A129,Créditos3!$H$13:$H$42)+SUMIF(Créditos4!$A$13:$A$42,$A129,Créditos4!$H$13:$H$42)+SUMIF(Créditos5!$A$13:$A$42,$A129,Créditos5!$H$13:$H$42)+SUMIF(Créditos6!$A$13:$A$42,$A129,Créditos6!$H$13:$H$42)+SUMIF(Créditos7!$A$13:$A$42,$A129,Créditos7!$H$13:$H$42)+SUMIF(Créditos8!$A$13:$A$42,$A129,Créditos8!$H$13:$H$42)+SUMIF(Créditos9!$A$13:$A$42,$A129,Créditos9!$H$13:$H$42)+SUMIF(Créditos10!$A$13:$A$42,$A129,Créditos10!$H$13:$H$42)+SUMIF(Créditos11!$A$13:$A$42,$A129,Créditos11!$H$13:$H$42)+SUMIF(Créditos12!$A$13:$A$42,$A129,Créditos12!$H$13:$H$42)+SUMIF(Créditos13!$A$13:$A$42,$A129,Créditos13!$H$13:$H$42)+SUMIF(Créditos14!$A$13:$A$42,$A129,Créditos14!$H$13:$H$42)+SUMIF(Créditos15!$A$13:$A$42,$A129,Créditos15!$H$13:$H$42)+SUMIF(Créditos16!$A$13:$A$42,$A129,Créditos16!$H$13:$H$42)</f>
        <v>0</v>
      </c>
      <c r="D129" s="105">
        <f>SUMIF(Deudas1!$A$12:$A$42,$A129,Deudas1!$H$12:$H$42)+SUMIF(Deudas2!$A$13:$A$42,$A129,Deudas2!$H$13:$H$42)+SUMIF(Deudas3!$A$13:$A$42,$A129,Deudas3!$H$13:$H$42)+SUMIF(Deudas4!$A$13:$A$42,$A129,Deudas4!$H$13:$H$42)+SUMIF(Deudas5!$A$13:$A$42,$A129,Deudas5!$H$13:$H$42)+SUMIF(Deudas6!$A$13:$A$42,$A129,Deudas6!$H$13:$H$42)+SUMIF(Deudas7!$A$13:$A$42,$A129,Deudas7!$H$13:$H$42)+SUMIF(Deudas8!$A$13:$A$42,$A129,Deudas8!$H$13:$H$42)+SUMIF(Deudas9!$A$13:$A$42,$A129,Deudas9!$H$13:$H$42)+SUMIF(Deudas10!$A$13:$A$42,$A129,Deudas10!$H$13:$H$42)+SUMIF(Deudas11!$A$13:$A$42,$A129,Deudas11!$H$13:$H$42)+SUMIF(Deudas12!$A$13:$A$42,$A129,Deudas12!$H$13:$H$42)+SUMIF(Deudas13!$A$13:$A$42,$A129,Deudas13!$H$13:$H$42)+SUMIF(Deudas14!$A$13:$A$42,$A129,Deudas14!$H$13:$H$42)+SUMIF(Deudas15!$A$13:$A$42,$A129,Deudas15!$H$13:$H$42)+SUMIF(Deudas16!$A$13:$A$42,$A129,Deudas16!$H$13:$H$42)</f>
        <v>0</v>
      </c>
      <c r="E129" s="68"/>
    </row>
    <row r="130" spans="1:5" ht="30" x14ac:dyDescent="0.25">
      <c r="A130" s="101">
        <v>804</v>
      </c>
      <c r="B130" s="98" t="s">
        <v>63</v>
      </c>
      <c r="C130" s="105">
        <f>SUMIF(Créditos1!$A$12:$A$42,$A130,Créditos1!$H$12:$H$42)+SUMIF(Créditos2!$A$13:$A$42,$A130,Créditos2!$H$13:$H$42)+SUMIF(Créditos3!$A$13:$A$42,$A130,Créditos3!$H$13:$H$42)+SUMIF(Créditos4!$A$13:$A$42,$A130,Créditos4!$H$13:$H$42)+SUMIF(Créditos5!$A$13:$A$42,$A130,Créditos5!$H$13:$H$42)+SUMIF(Créditos6!$A$13:$A$42,$A130,Créditos6!$H$13:$H$42)+SUMIF(Créditos7!$A$13:$A$42,$A130,Créditos7!$H$13:$H$42)+SUMIF(Créditos8!$A$13:$A$42,$A130,Créditos8!$H$13:$H$42)+SUMIF(Créditos9!$A$13:$A$42,$A130,Créditos9!$H$13:$H$42)+SUMIF(Créditos10!$A$13:$A$42,$A130,Créditos10!$H$13:$H$42)+SUMIF(Créditos11!$A$13:$A$42,$A130,Créditos11!$H$13:$H$42)+SUMIF(Créditos12!$A$13:$A$42,$A130,Créditos12!$H$13:$H$42)+SUMIF(Créditos13!$A$13:$A$42,$A130,Créditos13!$H$13:$H$42)+SUMIF(Créditos14!$A$13:$A$42,$A130,Créditos14!$H$13:$H$42)+SUMIF(Créditos15!$A$13:$A$42,$A130,Créditos15!$H$13:$H$42)+SUMIF(Créditos16!$A$13:$A$42,$A130,Créditos16!$H$13:$H$42)</f>
        <v>0</v>
      </c>
      <c r="D130" s="105">
        <f>SUMIF(Deudas1!$A$12:$A$42,$A130,Deudas1!$H$12:$H$42)+SUMIF(Deudas2!$A$13:$A$42,$A130,Deudas2!$H$13:$H$42)+SUMIF(Deudas3!$A$13:$A$42,$A130,Deudas3!$H$13:$H$42)+SUMIF(Deudas4!$A$13:$A$42,$A130,Deudas4!$H$13:$H$42)+SUMIF(Deudas5!$A$13:$A$42,$A130,Deudas5!$H$13:$H$42)+SUMIF(Deudas6!$A$13:$A$42,$A130,Deudas6!$H$13:$H$42)+SUMIF(Deudas7!$A$13:$A$42,$A130,Deudas7!$H$13:$H$42)+SUMIF(Deudas8!$A$13:$A$42,$A130,Deudas8!$H$13:$H$42)+SUMIF(Deudas9!$A$13:$A$42,$A130,Deudas9!$H$13:$H$42)+SUMIF(Deudas10!$A$13:$A$42,$A130,Deudas10!$H$13:$H$42)+SUMIF(Deudas11!$A$13:$A$42,$A130,Deudas11!$H$13:$H$42)+SUMIF(Deudas12!$A$13:$A$42,$A130,Deudas12!$H$13:$H$42)+SUMIF(Deudas13!$A$13:$A$42,$A130,Deudas13!$H$13:$H$42)+SUMIF(Deudas14!$A$13:$A$42,$A130,Deudas14!$H$13:$H$42)+SUMIF(Deudas15!$A$13:$A$42,$A130,Deudas15!$H$13:$H$42)+SUMIF(Deudas16!$A$13:$A$42,$A130,Deudas16!$H$13:$H$42)</f>
        <v>0</v>
      </c>
      <c r="E130" s="68"/>
    </row>
    <row r="131" spans="1:5" ht="15.75" x14ac:dyDescent="0.25">
      <c r="A131" s="101">
        <v>806</v>
      </c>
      <c r="B131" s="98" t="s">
        <v>84</v>
      </c>
      <c r="C131" s="105">
        <f>SUMIF(Créditos1!$A$12:$A$42,$A131,Créditos1!$H$12:$H$42)+SUMIF(Créditos2!$A$13:$A$42,$A131,Créditos2!$H$13:$H$42)+SUMIF(Créditos3!$A$13:$A$42,$A131,Créditos3!$H$13:$H$42)+SUMIF(Créditos4!$A$13:$A$42,$A131,Créditos4!$H$13:$H$42)+SUMIF(Créditos5!$A$13:$A$42,$A131,Créditos5!$H$13:$H$42)+SUMIF(Créditos6!$A$13:$A$42,$A131,Créditos6!$H$13:$H$42)+SUMIF(Créditos7!$A$13:$A$42,$A131,Créditos7!$H$13:$H$42)+SUMIF(Créditos8!$A$13:$A$42,$A131,Créditos8!$H$13:$H$42)+SUMIF(Créditos9!$A$13:$A$42,$A131,Créditos9!$H$13:$H$42)+SUMIF(Créditos10!$A$13:$A$42,$A131,Créditos10!$H$13:$H$42)+SUMIF(Créditos11!$A$13:$A$42,$A131,Créditos11!$H$13:$H$42)+SUMIF(Créditos12!$A$13:$A$42,$A131,Créditos12!$H$13:$H$42)+SUMIF(Créditos13!$A$13:$A$42,$A131,Créditos13!$H$13:$H$42)+SUMIF(Créditos14!$A$13:$A$42,$A131,Créditos14!$H$13:$H$42)+SUMIF(Créditos15!$A$13:$A$42,$A131,Créditos15!$H$13:$H$42)+SUMIF(Créditos16!$A$13:$A$42,$A131,Créditos16!$H$13:$H$42)</f>
        <v>0</v>
      </c>
      <c r="D131" s="105">
        <f>SUMIF(Deudas1!$A$12:$A$42,$A131,Deudas1!$H$12:$H$42)+SUMIF(Deudas2!$A$13:$A$42,$A131,Deudas2!$H$13:$H$42)+SUMIF(Deudas3!$A$13:$A$42,$A131,Deudas3!$H$13:$H$42)+SUMIF(Deudas4!$A$13:$A$42,$A131,Deudas4!$H$13:$H$42)+SUMIF(Deudas5!$A$13:$A$42,$A131,Deudas5!$H$13:$H$42)+SUMIF(Deudas6!$A$13:$A$42,$A131,Deudas6!$H$13:$H$42)+SUMIF(Deudas7!$A$13:$A$42,$A131,Deudas7!$H$13:$H$42)+SUMIF(Deudas8!$A$13:$A$42,$A131,Deudas8!$H$13:$H$42)+SUMIF(Deudas9!$A$13:$A$42,$A131,Deudas9!$H$13:$H$42)+SUMIF(Deudas10!$A$13:$A$42,$A131,Deudas10!$H$13:$H$42)+SUMIF(Deudas11!$A$13:$A$42,$A131,Deudas11!$H$13:$H$42)+SUMIF(Deudas12!$A$13:$A$42,$A131,Deudas12!$H$13:$H$42)+SUMIF(Deudas13!$A$13:$A$42,$A131,Deudas13!$H$13:$H$42)+SUMIF(Deudas14!$A$13:$A$42,$A131,Deudas14!$H$13:$H$42)+SUMIF(Deudas15!$A$13:$A$42,$A131,Deudas15!$H$13:$H$42)+SUMIF(Deudas16!$A$13:$A$42,$A131,Deudas16!$H$13:$H$42)</f>
        <v>0</v>
      </c>
      <c r="E131" s="68"/>
    </row>
    <row r="132" spans="1:5" ht="15.75" x14ac:dyDescent="0.25">
      <c r="A132" s="101">
        <v>807</v>
      </c>
      <c r="B132" s="98" t="s">
        <v>85</v>
      </c>
      <c r="C132" s="105">
        <f>SUMIF(Créditos1!$A$12:$A$42,$A132,Créditos1!$H$12:$H$42)+SUMIF(Créditos2!$A$13:$A$42,$A132,Créditos2!$H$13:$H$42)+SUMIF(Créditos3!$A$13:$A$42,$A132,Créditos3!$H$13:$H$42)+SUMIF(Créditos4!$A$13:$A$42,$A132,Créditos4!$H$13:$H$42)+SUMIF(Créditos5!$A$13:$A$42,$A132,Créditos5!$H$13:$H$42)+SUMIF(Créditos6!$A$13:$A$42,$A132,Créditos6!$H$13:$H$42)+SUMIF(Créditos7!$A$13:$A$42,$A132,Créditos7!$H$13:$H$42)+SUMIF(Créditos8!$A$13:$A$42,$A132,Créditos8!$H$13:$H$42)+SUMIF(Créditos9!$A$13:$A$42,$A132,Créditos9!$H$13:$H$42)+SUMIF(Créditos10!$A$13:$A$42,$A132,Créditos10!$H$13:$H$42)+SUMIF(Créditos11!$A$13:$A$42,$A132,Créditos11!$H$13:$H$42)+SUMIF(Créditos12!$A$13:$A$42,$A132,Créditos12!$H$13:$H$42)+SUMIF(Créditos13!$A$13:$A$42,$A132,Créditos13!$H$13:$H$42)+SUMIF(Créditos14!$A$13:$A$42,$A132,Créditos14!$H$13:$H$42)+SUMIF(Créditos15!$A$13:$A$42,$A132,Créditos15!$H$13:$H$42)+SUMIF(Créditos16!$A$13:$A$42,$A132,Créditos16!$H$13:$H$42)</f>
        <v>0</v>
      </c>
      <c r="D132" s="105">
        <f>SUMIF(Deudas1!$A$12:$A$42,$A132,Deudas1!$H$12:$H$42)+SUMIF(Deudas2!$A$13:$A$42,$A132,Deudas2!$H$13:$H$42)+SUMIF(Deudas3!$A$13:$A$42,$A132,Deudas3!$H$13:$H$42)+SUMIF(Deudas4!$A$13:$A$42,$A132,Deudas4!$H$13:$H$42)+SUMIF(Deudas5!$A$13:$A$42,$A132,Deudas5!$H$13:$H$42)+SUMIF(Deudas6!$A$13:$A$42,$A132,Deudas6!$H$13:$H$42)+SUMIF(Deudas7!$A$13:$A$42,$A132,Deudas7!$H$13:$H$42)+SUMIF(Deudas8!$A$13:$A$42,$A132,Deudas8!$H$13:$H$42)+SUMIF(Deudas9!$A$13:$A$42,$A132,Deudas9!$H$13:$H$42)+SUMIF(Deudas10!$A$13:$A$42,$A132,Deudas10!$H$13:$H$42)+SUMIF(Deudas11!$A$13:$A$42,$A132,Deudas11!$H$13:$H$42)+SUMIF(Deudas12!$A$13:$A$42,$A132,Deudas12!$H$13:$H$42)+SUMIF(Deudas13!$A$13:$A$42,$A132,Deudas13!$H$13:$H$42)+SUMIF(Deudas14!$A$13:$A$42,$A132,Deudas14!$H$13:$H$42)+SUMIF(Deudas15!$A$13:$A$42,$A132,Deudas15!$H$13:$H$42)+SUMIF(Deudas16!$A$13:$A$42,$A132,Deudas16!$H$13:$H$42)</f>
        <v>0</v>
      </c>
      <c r="E132" s="68"/>
    </row>
    <row r="133" spans="1:5" ht="15.75" x14ac:dyDescent="0.25">
      <c r="A133" s="101">
        <v>808</v>
      </c>
      <c r="B133" s="98" t="s">
        <v>86</v>
      </c>
      <c r="C133" s="105">
        <f>SUMIF(Créditos1!$A$12:$A$42,$A133,Créditos1!$H$12:$H$42)+SUMIF(Créditos2!$A$13:$A$42,$A133,Créditos2!$H$13:$H$42)+SUMIF(Créditos3!$A$13:$A$42,$A133,Créditos3!$H$13:$H$42)+SUMIF(Créditos4!$A$13:$A$42,$A133,Créditos4!$H$13:$H$42)+SUMIF(Créditos5!$A$13:$A$42,$A133,Créditos5!$H$13:$H$42)+SUMIF(Créditos6!$A$13:$A$42,$A133,Créditos6!$H$13:$H$42)+SUMIF(Créditos7!$A$13:$A$42,$A133,Créditos7!$H$13:$H$42)+SUMIF(Créditos8!$A$13:$A$42,$A133,Créditos8!$H$13:$H$42)+SUMIF(Créditos9!$A$13:$A$42,$A133,Créditos9!$H$13:$H$42)+SUMIF(Créditos10!$A$13:$A$42,$A133,Créditos10!$H$13:$H$42)+SUMIF(Créditos11!$A$13:$A$42,$A133,Créditos11!$H$13:$H$42)+SUMIF(Créditos12!$A$13:$A$42,$A133,Créditos12!$H$13:$H$42)+SUMIF(Créditos13!$A$13:$A$42,$A133,Créditos13!$H$13:$H$42)+SUMIF(Créditos14!$A$13:$A$42,$A133,Créditos14!$H$13:$H$42)+SUMIF(Créditos15!$A$13:$A$42,$A133,Créditos15!$H$13:$H$42)+SUMIF(Créditos16!$A$13:$A$42,$A133,Créditos16!$H$13:$H$42)</f>
        <v>0</v>
      </c>
      <c r="D133" s="105">
        <f>SUMIF(Deudas1!$A$12:$A$42,$A133,Deudas1!$H$12:$H$42)+SUMIF(Deudas2!$A$13:$A$42,$A133,Deudas2!$H$13:$H$42)+SUMIF(Deudas3!$A$13:$A$42,$A133,Deudas3!$H$13:$H$42)+SUMIF(Deudas4!$A$13:$A$42,$A133,Deudas4!$H$13:$H$42)+SUMIF(Deudas5!$A$13:$A$42,$A133,Deudas5!$H$13:$H$42)+SUMIF(Deudas6!$A$13:$A$42,$A133,Deudas6!$H$13:$H$42)+SUMIF(Deudas7!$A$13:$A$42,$A133,Deudas7!$H$13:$H$42)+SUMIF(Deudas8!$A$13:$A$42,$A133,Deudas8!$H$13:$H$42)+SUMIF(Deudas9!$A$13:$A$42,$A133,Deudas9!$H$13:$H$42)+SUMIF(Deudas10!$A$13:$A$42,$A133,Deudas10!$H$13:$H$42)+SUMIF(Deudas11!$A$13:$A$42,$A133,Deudas11!$H$13:$H$42)+SUMIF(Deudas12!$A$13:$A$42,$A133,Deudas12!$H$13:$H$42)+SUMIF(Deudas13!$A$13:$A$42,$A133,Deudas13!$H$13:$H$42)+SUMIF(Deudas14!$A$13:$A$42,$A133,Deudas14!$H$13:$H$42)+SUMIF(Deudas15!$A$13:$A$42,$A133,Deudas15!$H$13:$H$42)+SUMIF(Deudas16!$A$13:$A$42,$A133,Deudas16!$H$13:$H$42)</f>
        <v>0</v>
      </c>
      <c r="E133" s="68"/>
    </row>
    <row r="134" spans="1:5" ht="15.75" x14ac:dyDescent="0.25">
      <c r="A134" s="101">
        <v>809</v>
      </c>
      <c r="B134" s="98" t="s">
        <v>87</v>
      </c>
      <c r="C134" s="105">
        <f>SUMIF(Créditos1!$A$12:$A$42,$A134,Créditos1!$H$12:$H$42)+SUMIF(Créditos2!$A$13:$A$42,$A134,Créditos2!$H$13:$H$42)+SUMIF(Créditos3!$A$13:$A$42,$A134,Créditos3!$H$13:$H$42)+SUMIF(Créditos4!$A$13:$A$42,$A134,Créditos4!$H$13:$H$42)+SUMIF(Créditos5!$A$13:$A$42,$A134,Créditos5!$H$13:$H$42)+SUMIF(Créditos6!$A$13:$A$42,$A134,Créditos6!$H$13:$H$42)+SUMIF(Créditos7!$A$13:$A$42,$A134,Créditos7!$H$13:$H$42)+SUMIF(Créditos8!$A$13:$A$42,$A134,Créditos8!$H$13:$H$42)+SUMIF(Créditos9!$A$13:$A$42,$A134,Créditos9!$H$13:$H$42)+SUMIF(Créditos10!$A$13:$A$42,$A134,Créditos10!$H$13:$H$42)+SUMIF(Créditos11!$A$13:$A$42,$A134,Créditos11!$H$13:$H$42)+SUMIF(Créditos12!$A$13:$A$42,$A134,Créditos12!$H$13:$H$42)+SUMIF(Créditos13!$A$13:$A$42,$A134,Créditos13!$H$13:$H$42)+SUMIF(Créditos14!$A$13:$A$42,$A134,Créditos14!$H$13:$H$42)+SUMIF(Créditos15!$A$13:$A$42,$A134,Créditos15!$H$13:$H$42)+SUMIF(Créditos16!$A$13:$A$42,$A134,Créditos16!$H$13:$H$42)</f>
        <v>0</v>
      </c>
      <c r="D134" s="105">
        <f>SUMIF(Deudas1!$A$12:$A$42,$A134,Deudas1!$H$12:$H$42)+SUMIF(Deudas2!$A$13:$A$42,$A134,Deudas2!$H$13:$H$42)+SUMIF(Deudas3!$A$13:$A$42,$A134,Deudas3!$H$13:$H$42)+SUMIF(Deudas4!$A$13:$A$42,$A134,Deudas4!$H$13:$H$42)+SUMIF(Deudas5!$A$13:$A$42,$A134,Deudas5!$H$13:$H$42)+SUMIF(Deudas6!$A$13:$A$42,$A134,Deudas6!$H$13:$H$42)+SUMIF(Deudas7!$A$13:$A$42,$A134,Deudas7!$H$13:$H$42)+SUMIF(Deudas8!$A$13:$A$42,$A134,Deudas8!$H$13:$H$42)+SUMIF(Deudas9!$A$13:$A$42,$A134,Deudas9!$H$13:$H$42)+SUMIF(Deudas10!$A$13:$A$42,$A134,Deudas10!$H$13:$H$42)+SUMIF(Deudas11!$A$13:$A$42,$A134,Deudas11!$H$13:$H$42)+SUMIF(Deudas12!$A$13:$A$42,$A134,Deudas12!$H$13:$H$42)+SUMIF(Deudas13!$A$13:$A$42,$A134,Deudas13!$H$13:$H$42)+SUMIF(Deudas14!$A$13:$A$42,$A134,Deudas14!$H$13:$H$42)+SUMIF(Deudas15!$A$13:$A$42,$A134,Deudas15!$H$13:$H$42)+SUMIF(Deudas16!$A$13:$A$42,$A134,Deudas16!$H$13:$H$42)</f>
        <v>0</v>
      </c>
      <c r="E134" s="68"/>
    </row>
    <row r="135" spans="1:5" ht="15.75" x14ac:dyDescent="0.25">
      <c r="A135" s="101">
        <v>810</v>
      </c>
      <c r="B135" s="98" t="s">
        <v>88</v>
      </c>
      <c r="C135" s="105">
        <f>SUMIF(Créditos1!$A$12:$A$42,$A135,Créditos1!$H$12:$H$42)+SUMIF(Créditos2!$A$13:$A$42,$A135,Créditos2!$H$13:$H$42)+SUMIF(Créditos3!$A$13:$A$42,$A135,Créditos3!$H$13:$H$42)+SUMIF(Créditos4!$A$13:$A$42,$A135,Créditos4!$H$13:$H$42)+SUMIF(Créditos5!$A$13:$A$42,$A135,Créditos5!$H$13:$H$42)+SUMIF(Créditos6!$A$13:$A$42,$A135,Créditos6!$H$13:$H$42)+SUMIF(Créditos7!$A$13:$A$42,$A135,Créditos7!$H$13:$H$42)+SUMIF(Créditos8!$A$13:$A$42,$A135,Créditos8!$H$13:$H$42)+SUMIF(Créditos9!$A$13:$A$42,$A135,Créditos9!$H$13:$H$42)+SUMIF(Créditos10!$A$13:$A$42,$A135,Créditos10!$H$13:$H$42)+SUMIF(Créditos11!$A$13:$A$42,$A135,Créditos11!$H$13:$H$42)+SUMIF(Créditos12!$A$13:$A$42,$A135,Créditos12!$H$13:$H$42)+SUMIF(Créditos13!$A$13:$A$42,$A135,Créditos13!$H$13:$H$42)+SUMIF(Créditos14!$A$13:$A$42,$A135,Créditos14!$H$13:$H$42)+SUMIF(Créditos15!$A$13:$A$42,$A135,Créditos15!$H$13:$H$42)+SUMIF(Créditos16!$A$13:$A$42,$A135,Créditos16!$H$13:$H$42)</f>
        <v>0</v>
      </c>
      <c r="D135" s="105">
        <f>SUMIF(Deudas1!$A$12:$A$42,$A135,Deudas1!$H$12:$H$42)+SUMIF(Deudas2!$A$13:$A$42,$A135,Deudas2!$H$13:$H$42)+SUMIF(Deudas3!$A$13:$A$42,$A135,Deudas3!$H$13:$H$42)+SUMIF(Deudas4!$A$13:$A$42,$A135,Deudas4!$H$13:$H$42)+SUMIF(Deudas5!$A$13:$A$42,$A135,Deudas5!$H$13:$H$42)+SUMIF(Deudas6!$A$13:$A$42,$A135,Deudas6!$H$13:$H$42)+SUMIF(Deudas7!$A$13:$A$42,$A135,Deudas7!$H$13:$H$42)+SUMIF(Deudas8!$A$13:$A$42,$A135,Deudas8!$H$13:$H$42)+SUMIF(Deudas9!$A$13:$A$42,$A135,Deudas9!$H$13:$H$42)+SUMIF(Deudas10!$A$13:$A$42,$A135,Deudas10!$H$13:$H$42)+SUMIF(Deudas11!$A$13:$A$42,$A135,Deudas11!$H$13:$H$42)+SUMIF(Deudas12!$A$13:$A$42,$A135,Deudas12!$H$13:$H$42)+SUMIF(Deudas13!$A$13:$A$42,$A135,Deudas13!$H$13:$H$42)+SUMIF(Deudas14!$A$13:$A$42,$A135,Deudas14!$H$13:$H$42)+SUMIF(Deudas15!$A$13:$A$42,$A135,Deudas15!$H$13:$H$42)+SUMIF(Deudas16!$A$13:$A$42,$A135,Deudas16!$H$13:$H$42)</f>
        <v>0</v>
      </c>
      <c r="E135" s="68"/>
    </row>
    <row r="136" spans="1:5" ht="15.75" x14ac:dyDescent="0.25">
      <c r="A136" s="101">
        <v>811</v>
      </c>
      <c r="B136" s="98" t="s">
        <v>89</v>
      </c>
      <c r="C136" s="105">
        <f>SUMIF(Créditos1!$A$12:$A$42,$A136,Créditos1!$H$12:$H$42)+SUMIF(Créditos2!$A$13:$A$42,$A136,Créditos2!$H$13:$H$42)+SUMIF(Créditos3!$A$13:$A$42,$A136,Créditos3!$H$13:$H$42)+SUMIF(Créditos4!$A$13:$A$42,$A136,Créditos4!$H$13:$H$42)+SUMIF(Créditos5!$A$13:$A$42,$A136,Créditos5!$H$13:$H$42)+SUMIF(Créditos6!$A$13:$A$42,$A136,Créditos6!$H$13:$H$42)+SUMIF(Créditos7!$A$13:$A$42,$A136,Créditos7!$H$13:$H$42)+SUMIF(Créditos8!$A$13:$A$42,$A136,Créditos8!$H$13:$H$42)+SUMIF(Créditos9!$A$13:$A$42,$A136,Créditos9!$H$13:$H$42)+SUMIF(Créditos10!$A$13:$A$42,$A136,Créditos10!$H$13:$H$42)+SUMIF(Créditos11!$A$13:$A$42,$A136,Créditos11!$H$13:$H$42)+SUMIF(Créditos12!$A$13:$A$42,$A136,Créditos12!$H$13:$H$42)+SUMIF(Créditos13!$A$13:$A$42,$A136,Créditos13!$H$13:$H$42)+SUMIF(Créditos14!$A$13:$A$42,$A136,Créditos14!$H$13:$H$42)+SUMIF(Créditos15!$A$13:$A$42,$A136,Créditos15!$H$13:$H$42)+SUMIF(Créditos16!$A$13:$A$42,$A136,Créditos16!$H$13:$H$42)</f>
        <v>0</v>
      </c>
      <c r="D136" s="105">
        <f>SUMIF(Deudas1!$A$12:$A$42,$A136,Deudas1!$H$12:$H$42)+SUMIF(Deudas2!$A$13:$A$42,$A136,Deudas2!$H$13:$H$42)+SUMIF(Deudas3!$A$13:$A$42,$A136,Deudas3!$H$13:$H$42)+SUMIF(Deudas4!$A$13:$A$42,$A136,Deudas4!$H$13:$H$42)+SUMIF(Deudas5!$A$13:$A$42,$A136,Deudas5!$H$13:$H$42)+SUMIF(Deudas6!$A$13:$A$42,$A136,Deudas6!$H$13:$H$42)+SUMIF(Deudas7!$A$13:$A$42,$A136,Deudas7!$H$13:$H$42)+SUMIF(Deudas8!$A$13:$A$42,$A136,Deudas8!$H$13:$H$42)+SUMIF(Deudas9!$A$13:$A$42,$A136,Deudas9!$H$13:$H$42)+SUMIF(Deudas10!$A$13:$A$42,$A136,Deudas10!$H$13:$H$42)+SUMIF(Deudas11!$A$13:$A$42,$A136,Deudas11!$H$13:$H$42)+SUMIF(Deudas12!$A$13:$A$42,$A136,Deudas12!$H$13:$H$42)+SUMIF(Deudas13!$A$13:$A$42,$A136,Deudas13!$H$13:$H$42)+SUMIF(Deudas14!$A$13:$A$42,$A136,Deudas14!$H$13:$H$42)+SUMIF(Deudas15!$A$13:$A$42,$A136,Deudas15!$H$13:$H$42)+SUMIF(Deudas16!$A$13:$A$42,$A136,Deudas16!$H$13:$H$42)</f>
        <v>0</v>
      </c>
      <c r="E136" s="68"/>
    </row>
    <row r="137" spans="1:5" ht="15.75" x14ac:dyDescent="0.25">
      <c r="A137" s="101">
        <v>812</v>
      </c>
      <c r="B137" s="98" t="s">
        <v>90</v>
      </c>
      <c r="C137" s="105">
        <f>SUMIF(Créditos1!$A$12:$A$42,$A137,Créditos1!$H$12:$H$42)+SUMIF(Créditos2!$A$13:$A$42,$A137,Créditos2!$H$13:$H$42)+SUMIF(Créditos3!$A$13:$A$42,$A137,Créditos3!$H$13:$H$42)+SUMIF(Créditos4!$A$13:$A$42,$A137,Créditos4!$H$13:$H$42)+SUMIF(Créditos5!$A$13:$A$42,$A137,Créditos5!$H$13:$H$42)+SUMIF(Créditos6!$A$13:$A$42,$A137,Créditos6!$H$13:$H$42)+SUMIF(Créditos7!$A$13:$A$42,$A137,Créditos7!$H$13:$H$42)+SUMIF(Créditos8!$A$13:$A$42,$A137,Créditos8!$H$13:$H$42)+SUMIF(Créditos9!$A$13:$A$42,$A137,Créditos9!$H$13:$H$42)+SUMIF(Créditos10!$A$13:$A$42,$A137,Créditos10!$H$13:$H$42)+SUMIF(Créditos11!$A$13:$A$42,$A137,Créditos11!$H$13:$H$42)+SUMIF(Créditos12!$A$13:$A$42,$A137,Créditos12!$H$13:$H$42)+SUMIF(Créditos13!$A$13:$A$42,$A137,Créditos13!$H$13:$H$42)+SUMIF(Créditos14!$A$13:$A$42,$A137,Créditos14!$H$13:$H$42)+SUMIF(Créditos15!$A$13:$A$42,$A137,Créditos15!$H$13:$H$42)+SUMIF(Créditos16!$A$13:$A$42,$A137,Créditos16!$H$13:$H$42)</f>
        <v>0</v>
      </c>
      <c r="D137" s="105">
        <f>SUMIF(Deudas1!$A$12:$A$42,$A137,Deudas1!$H$12:$H$42)+SUMIF(Deudas2!$A$13:$A$42,$A137,Deudas2!$H$13:$H$42)+SUMIF(Deudas3!$A$13:$A$42,$A137,Deudas3!$H$13:$H$42)+SUMIF(Deudas4!$A$13:$A$42,$A137,Deudas4!$H$13:$H$42)+SUMIF(Deudas5!$A$13:$A$42,$A137,Deudas5!$H$13:$H$42)+SUMIF(Deudas6!$A$13:$A$42,$A137,Deudas6!$H$13:$H$42)+SUMIF(Deudas7!$A$13:$A$42,$A137,Deudas7!$H$13:$H$42)+SUMIF(Deudas8!$A$13:$A$42,$A137,Deudas8!$H$13:$H$42)+SUMIF(Deudas9!$A$13:$A$42,$A137,Deudas9!$H$13:$H$42)+SUMIF(Deudas10!$A$13:$A$42,$A137,Deudas10!$H$13:$H$42)+SUMIF(Deudas11!$A$13:$A$42,$A137,Deudas11!$H$13:$H$42)+SUMIF(Deudas12!$A$13:$A$42,$A137,Deudas12!$H$13:$H$42)+SUMIF(Deudas13!$A$13:$A$42,$A137,Deudas13!$H$13:$H$42)+SUMIF(Deudas14!$A$13:$A$42,$A137,Deudas14!$H$13:$H$42)+SUMIF(Deudas15!$A$13:$A$42,$A137,Deudas15!$H$13:$H$42)+SUMIF(Deudas16!$A$13:$A$42,$A137,Deudas16!$H$13:$H$42)</f>
        <v>0</v>
      </c>
      <c r="E137" s="68"/>
    </row>
    <row r="138" spans="1:5" ht="15.75" x14ac:dyDescent="0.25">
      <c r="A138" s="101">
        <v>813</v>
      </c>
      <c r="B138" s="98" t="s">
        <v>91</v>
      </c>
      <c r="C138" s="105">
        <f>SUMIF(Créditos1!$A$12:$A$42,$A138,Créditos1!$H$12:$H$42)+SUMIF(Créditos2!$A$13:$A$42,$A138,Créditos2!$H$13:$H$42)+SUMIF(Créditos3!$A$13:$A$42,$A138,Créditos3!$H$13:$H$42)+SUMIF(Créditos4!$A$13:$A$42,$A138,Créditos4!$H$13:$H$42)+SUMIF(Créditos5!$A$13:$A$42,$A138,Créditos5!$H$13:$H$42)+SUMIF(Créditos6!$A$13:$A$42,$A138,Créditos6!$H$13:$H$42)+SUMIF(Créditos7!$A$13:$A$42,$A138,Créditos7!$H$13:$H$42)+SUMIF(Créditos8!$A$13:$A$42,$A138,Créditos8!$H$13:$H$42)+SUMIF(Créditos9!$A$13:$A$42,$A138,Créditos9!$H$13:$H$42)+SUMIF(Créditos10!$A$13:$A$42,$A138,Créditos10!$H$13:$H$42)+SUMIF(Créditos11!$A$13:$A$42,$A138,Créditos11!$H$13:$H$42)+SUMIF(Créditos12!$A$13:$A$42,$A138,Créditos12!$H$13:$H$42)+SUMIF(Créditos13!$A$13:$A$42,$A138,Créditos13!$H$13:$H$42)+SUMIF(Créditos14!$A$13:$A$42,$A138,Créditos14!$H$13:$H$42)+SUMIF(Créditos15!$A$13:$A$42,$A138,Créditos15!$H$13:$H$42)+SUMIF(Créditos16!$A$13:$A$42,$A138,Créditos16!$H$13:$H$42)</f>
        <v>0</v>
      </c>
      <c r="D138" s="105">
        <f>SUMIF(Deudas1!$A$12:$A$42,$A138,Deudas1!$H$12:$H$42)+SUMIF(Deudas2!$A$13:$A$42,$A138,Deudas2!$H$13:$H$42)+SUMIF(Deudas3!$A$13:$A$42,$A138,Deudas3!$H$13:$H$42)+SUMIF(Deudas4!$A$13:$A$42,$A138,Deudas4!$H$13:$H$42)+SUMIF(Deudas5!$A$13:$A$42,$A138,Deudas5!$H$13:$H$42)+SUMIF(Deudas6!$A$13:$A$42,$A138,Deudas6!$H$13:$H$42)+SUMIF(Deudas7!$A$13:$A$42,$A138,Deudas7!$H$13:$H$42)+SUMIF(Deudas8!$A$13:$A$42,$A138,Deudas8!$H$13:$H$42)+SUMIF(Deudas9!$A$13:$A$42,$A138,Deudas9!$H$13:$H$42)+SUMIF(Deudas10!$A$13:$A$42,$A138,Deudas10!$H$13:$H$42)+SUMIF(Deudas11!$A$13:$A$42,$A138,Deudas11!$H$13:$H$42)+SUMIF(Deudas12!$A$13:$A$42,$A138,Deudas12!$H$13:$H$42)+SUMIF(Deudas13!$A$13:$A$42,$A138,Deudas13!$H$13:$H$42)+SUMIF(Deudas14!$A$13:$A$42,$A138,Deudas14!$H$13:$H$42)+SUMIF(Deudas15!$A$13:$A$42,$A138,Deudas15!$H$13:$H$42)+SUMIF(Deudas16!$A$13:$A$42,$A138,Deudas16!$H$13:$H$42)</f>
        <v>0</v>
      </c>
      <c r="E138" s="68"/>
    </row>
    <row r="139" spans="1:5" ht="15.75" x14ac:dyDescent="0.25">
      <c r="A139" s="101">
        <v>814</v>
      </c>
      <c r="B139" s="98" t="s">
        <v>92</v>
      </c>
      <c r="C139" s="105">
        <f>SUMIF(Créditos1!$A$12:$A$42,$A139,Créditos1!$H$12:$H$42)+SUMIF(Créditos2!$A$13:$A$42,$A139,Créditos2!$H$13:$H$42)+SUMIF(Créditos3!$A$13:$A$42,$A139,Créditos3!$H$13:$H$42)+SUMIF(Créditos4!$A$13:$A$42,$A139,Créditos4!$H$13:$H$42)+SUMIF(Créditos5!$A$13:$A$42,$A139,Créditos5!$H$13:$H$42)+SUMIF(Créditos6!$A$13:$A$42,$A139,Créditos6!$H$13:$H$42)+SUMIF(Créditos7!$A$13:$A$42,$A139,Créditos7!$H$13:$H$42)+SUMIF(Créditos8!$A$13:$A$42,$A139,Créditos8!$H$13:$H$42)+SUMIF(Créditos9!$A$13:$A$42,$A139,Créditos9!$H$13:$H$42)+SUMIF(Créditos10!$A$13:$A$42,$A139,Créditos10!$H$13:$H$42)+SUMIF(Créditos11!$A$13:$A$42,$A139,Créditos11!$H$13:$H$42)+SUMIF(Créditos12!$A$13:$A$42,$A139,Créditos12!$H$13:$H$42)+SUMIF(Créditos13!$A$13:$A$42,$A139,Créditos13!$H$13:$H$42)+SUMIF(Créditos14!$A$13:$A$42,$A139,Créditos14!$H$13:$H$42)+SUMIF(Créditos15!$A$13:$A$42,$A139,Créditos15!$H$13:$H$42)+SUMIF(Créditos16!$A$13:$A$42,$A139,Créditos16!$H$13:$H$42)</f>
        <v>0</v>
      </c>
      <c r="D139" s="105">
        <f>SUMIF(Deudas1!$A$12:$A$42,$A139,Deudas1!$H$12:$H$42)+SUMIF(Deudas2!$A$13:$A$42,$A139,Deudas2!$H$13:$H$42)+SUMIF(Deudas3!$A$13:$A$42,$A139,Deudas3!$H$13:$H$42)+SUMIF(Deudas4!$A$13:$A$42,$A139,Deudas4!$H$13:$H$42)+SUMIF(Deudas5!$A$13:$A$42,$A139,Deudas5!$H$13:$H$42)+SUMIF(Deudas6!$A$13:$A$42,$A139,Deudas6!$H$13:$H$42)+SUMIF(Deudas7!$A$13:$A$42,$A139,Deudas7!$H$13:$H$42)+SUMIF(Deudas8!$A$13:$A$42,$A139,Deudas8!$H$13:$H$42)+SUMIF(Deudas9!$A$13:$A$42,$A139,Deudas9!$H$13:$H$42)+SUMIF(Deudas10!$A$13:$A$42,$A139,Deudas10!$H$13:$H$42)+SUMIF(Deudas11!$A$13:$A$42,$A139,Deudas11!$H$13:$H$42)+SUMIF(Deudas12!$A$13:$A$42,$A139,Deudas12!$H$13:$H$42)+SUMIF(Deudas13!$A$13:$A$42,$A139,Deudas13!$H$13:$H$42)+SUMIF(Deudas14!$A$13:$A$42,$A139,Deudas14!$H$13:$H$42)+SUMIF(Deudas15!$A$13:$A$42,$A139,Deudas15!$H$13:$H$42)+SUMIF(Deudas16!$A$13:$A$42,$A139,Deudas16!$H$13:$H$42)</f>
        <v>0</v>
      </c>
      <c r="E139" s="68"/>
    </row>
    <row r="140" spans="1:5" ht="15.75" x14ac:dyDescent="0.25">
      <c r="A140" s="101">
        <v>815</v>
      </c>
      <c r="B140" s="98" t="s">
        <v>93</v>
      </c>
      <c r="C140" s="105">
        <f>SUMIF(Créditos1!$A$12:$A$42,$A140,Créditos1!$H$12:$H$42)+SUMIF(Créditos2!$A$13:$A$42,$A140,Créditos2!$H$13:$H$42)+SUMIF(Créditos3!$A$13:$A$42,$A140,Créditos3!$H$13:$H$42)+SUMIF(Créditos4!$A$13:$A$42,$A140,Créditos4!$H$13:$H$42)+SUMIF(Créditos5!$A$13:$A$42,$A140,Créditos5!$H$13:$H$42)+SUMIF(Créditos6!$A$13:$A$42,$A140,Créditos6!$H$13:$H$42)+SUMIF(Créditos7!$A$13:$A$42,$A140,Créditos7!$H$13:$H$42)+SUMIF(Créditos8!$A$13:$A$42,$A140,Créditos8!$H$13:$H$42)+SUMIF(Créditos9!$A$13:$A$42,$A140,Créditos9!$H$13:$H$42)+SUMIF(Créditos10!$A$13:$A$42,$A140,Créditos10!$H$13:$H$42)+SUMIF(Créditos11!$A$13:$A$42,$A140,Créditos11!$H$13:$H$42)+SUMIF(Créditos12!$A$13:$A$42,$A140,Créditos12!$H$13:$H$42)+SUMIF(Créditos13!$A$13:$A$42,$A140,Créditos13!$H$13:$H$42)+SUMIF(Créditos14!$A$13:$A$42,$A140,Créditos14!$H$13:$H$42)+SUMIF(Créditos15!$A$13:$A$42,$A140,Créditos15!$H$13:$H$42)+SUMIF(Créditos16!$A$13:$A$42,$A140,Créditos16!$H$13:$H$42)</f>
        <v>0</v>
      </c>
      <c r="D140" s="105">
        <f>SUMIF(Deudas1!$A$12:$A$42,$A140,Deudas1!$H$12:$H$42)+SUMIF(Deudas2!$A$13:$A$42,$A140,Deudas2!$H$13:$H$42)+SUMIF(Deudas3!$A$13:$A$42,$A140,Deudas3!$H$13:$H$42)+SUMIF(Deudas4!$A$13:$A$42,$A140,Deudas4!$H$13:$H$42)+SUMIF(Deudas5!$A$13:$A$42,$A140,Deudas5!$H$13:$H$42)+SUMIF(Deudas6!$A$13:$A$42,$A140,Deudas6!$H$13:$H$42)+SUMIF(Deudas7!$A$13:$A$42,$A140,Deudas7!$H$13:$H$42)+SUMIF(Deudas8!$A$13:$A$42,$A140,Deudas8!$H$13:$H$42)+SUMIF(Deudas9!$A$13:$A$42,$A140,Deudas9!$H$13:$H$42)+SUMIF(Deudas10!$A$13:$A$42,$A140,Deudas10!$H$13:$H$42)+SUMIF(Deudas11!$A$13:$A$42,$A140,Deudas11!$H$13:$H$42)+SUMIF(Deudas12!$A$13:$A$42,$A140,Deudas12!$H$13:$H$42)+SUMIF(Deudas13!$A$13:$A$42,$A140,Deudas13!$H$13:$H$42)+SUMIF(Deudas14!$A$13:$A$42,$A140,Deudas14!$H$13:$H$42)+SUMIF(Deudas15!$A$13:$A$42,$A140,Deudas15!$H$13:$H$42)+SUMIF(Deudas16!$A$13:$A$42,$A140,Deudas16!$H$13:$H$42)</f>
        <v>0</v>
      </c>
      <c r="E140" s="68"/>
    </row>
    <row r="141" spans="1:5" ht="15.75" x14ac:dyDescent="0.25">
      <c r="A141" s="101">
        <v>816</v>
      </c>
      <c r="B141" s="98" t="s">
        <v>94</v>
      </c>
      <c r="C141" s="105">
        <f>SUMIF(Créditos1!$A$12:$A$42,$A141,Créditos1!$H$12:$H$42)+SUMIF(Créditos2!$A$13:$A$42,$A141,Créditos2!$H$13:$H$42)+SUMIF(Créditos3!$A$13:$A$42,$A141,Créditos3!$H$13:$H$42)+SUMIF(Créditos4!$A$13:$A$42,$A141,Créditos4!$H$13:$H$42)+SUMIF(Créditos5!$A$13:$A$42,$A141,Créditos5!$H$13:$H$42)+SUMIF(Créditos6!$A$13:$A$42,$A141,Créditos6!$H$13:$H$42)+SUMIF(Créditos7!$A$13:$A$42,$A141,Créditos7!$H$13:$H$42)+SUMIF(Créditos8!$A$13:$A$42,$A141,Créditos8!$H$13:$H$42)+SUMIF(Créditos9!$A$13:$A$42,$A141,Créditos9!$H$13:$H$42)+SUMIF(Créditos10!$A$13:$A$42,$A141,Créditos10!$H$13:$H$42)+SUMIF(Créditos11!$A$13:$A$42,$A141,Créditos11!$H$13:$H$42)+SUMIF(Créditos12!$A$13:$A$42,$A141,Créditos12!$H$13:$H$42)+SUMIF(Créditos13!$A$13:$A$42,$A141,Créditos13!$H$13:$H$42)+SUMIF(Créditos14!$A$13:$A$42,$A141,Créditos14!$H$13:$H$42)+SUMIF(Créditos15!$A$13:$A$42,$A141,Créditos15!$H$13:$H$42)+SUMIF(Créditos16!$A$13:$A$42,$A141,Créditos16!$H$13:$H$42)</f>
        <v>0</v>
      </c>
      <c r="D141" s="105">
        <f>SUMIF(Deudas1!$A$12:$A$42,$A141,Deudas1!$H$12:$H$42)+SUMIF(Deudas2!$A$13:$A$42,$A141,Deudas2!$H$13:$H$42)+SUMIF(Deudas3!$A$13:$A$42,$A141,Deudas3!$H$13:$H$42)+SUMIF(Deudas4!$A$13:$A$42,$A141,Deudas4!$H$13:$H$42)+SUMIF(Deudas5!$A$13:$A$42,$A141,Deudas5!$H$13:$H$42)+SUMIF(Deudas6!$A$13:$A$42,$A141,Deudas6!$H$13:$H$42)+SUMIF(Deudas7!$A$13:$A$42,$A141,Deudas7!$H$13:$H$42)+SUMIF(Deudas8!$A$13:$A$42,$A141,Deudas8!$H$13:$H$42)+SUMIF(Deudas9!$A$13:$A$42,$A141,Deudas9!$H$13:$H$42)+SUMIF(Deudas10!$A$13:$A$42,$A141,Deudas10!$H$13:$H$42)+SUMIF(Deudas11!$A$13:$A$42,$A141,Deudas11!$H$13:$H$42)+SUMIF(Deudas12!$A$13:$A$42,$A141,Deudas12!$H$13:$H$42)+SUMIF(Deudas13!$A$13:$A$42,$A141,Deudas13!$H$13:$H$42)+SUMIF(Deudas14!$A$13:$A$42,$A141,Deudas14!$H$13:$H$42)+SUMIF(Deudas15!$A$13:$A$42,$A141,Deudas15!$H$13:$H$42)+SUMIF(Deudas16!$A$13:$A$42,$A141,Deudas16!$H$13:$H$42)</f>
        <v>0</v>
      </c>
      <c r="E141" s="68"/>
    </row>
    <row r="142" spans="1:5" ht="15.75" x14ac:dyDescent="0.25">
      <c r="A142" s="101">
        <v>817</v>
      </c>
      <c r="B142" s="98" t="s">
        <v>95</v>
      </c>
      <c r="C142" s="105">
        <f>SUMIF(Créditos1!$A$12:$A$42,$A142,Créditos1!$H$12:$H$42)+SUMIF(Créditos2!$A$13:$A$42,$A142,Créditos2!$H$13:$H$42)+SUMIF(Créditos3!$A$13:$A$42,$A142,Créditos3!$H$13:$H$42)+SUMIF(Créditos4!$A$13:$A$42,$A142,Créditos4!$H$13:$H$42)+SUMIF(Créditos5!$A$13:$A$42,$A142,Créditos5!$H$13:$H$42)+SUMIF(Créditos6!$A$13:$A$42,$A142,Créditos6!$H$13:$H$42)+SUMIF(Créditos7!$A$13:$A$42,$A142,Créditos7!$H$13:$H$42)+SUMIF(Créditos8!$A$13:$A$42,$A142,Créditos8!$H$13:$H$42)+SUMIF(Créditos9!$A$13:$A$42,$A142,Créditos9!$H$13:$H$42)+SUMIF(Créditos10!$A$13:$A$42,$A142,Créditos10!$H$13:$H$42)+SUMIF(Créditos11!$A$13:$A$42,$A142,Créditos11!$H$13:$H$42)+SUMIF(Créditos12!$A$13:$A$42,$A142,Créditos12!$H$13:$H$42)+SUMIF(Créditos13!$A$13:$A$42,$A142,Créditos13!$H$13:$H$42)+SUMIF(Créditos14!$A$13:$A$42,$A142,Créditos14!$H$13:$H$42)+SUMIF(Créditos15!$A$13:$A$42,$A142,Créditos15!$H$13:$H$42)+SUMIF(Créditos16!$A$13:$A$42,$A142,Créditos16!$H$13:$H$42)</f>
        <v>0</v>
      </c>
      <c r="D142" s="105">
        <f>SUMIF(Deudas1!$A$12:$A$42,$A142,Deudas1!$H$12:$H$42)+SUMIF(Deudas2!$A$13:$A$42,$A142,Deudas2!$H$13:$H$42)+SUMIF(Deudas3!$A$13:$A$42,$A142,Deudas3!$H$13:$H$42)+SUMIF(Deudas4!$A$13:$A$42,$A142,Deudas4!$H$13:$H$42)+SUMIF(Deudas5!$A$13:$A$42,$A142,Deudas5!$H$13:$H$42)+SUMIF(Deudas6!$A$13:$A$42,$A142,Deudas6!$H$13:$H$42)+SUMIF(Deudas7!$A$13:$A$42,$A142,Deudas7!$H$13:$H$42)+SUMIF(Deudas8!$A$13:$A$42,$A142,Deudas8!$H$13:$H$42)+SUMIF(Deudas9!$A$13:$A$42,$A142,Deudas9!$H$13:$H$42)+SUMIF(Deudas10!$A$13:$A$42,$A142,Deudas10!$H$13:$H$42)+SUMIF(Deudas11!$A$13:$A$42,$A142,Deudas11!$H$13:$H$42)+SUMIF(Deudas12!$A$13:$A$42,$A142,Deudas12!$H$13:$H$42)+SUMIF(Deudas13!$A$13:$A$42,$A142,Deudas13!$H$13:$H$42)+SUMIF(Deudas14!$A$13:$A$42,$A142,Deudas14!$H$13:$H$42)+SUMIF(Deudas15!$A$13:$A$42,$A142,Deudas15!$H$13:$H$42)+SUMIF(Deudas16!$A$13:$A$42,$A142,Deudas16!$H$13:$H$42)</f>
        <v>0</v>
      </c>
      <c r="E142" s="68"/>
    </row>
    <row r="143" spans="1:5" ht="15.75" x14ac:dyDescent="0.25">
      <c r="A143" s="101">
        <v>818</v>
      </c>
      <c r="B143" s="98" t="s">
        <v>96</v>
      </c>
      <c r="C143" s="105">
        <f>SUMIF(Créditos1!$A$12:$A$42,$A143,Créditos1!$H$12:$H$42)+SUMIF(Créditos2!$A$13:$A$42,$A143,Créditos2!$H$13:$H$42)+SUMIF(Créditos3!$A$13:$A$42,$A143,Créditos3!$H$13:$H$42)+SUMIF(Créditos4!$A$13:$A$42,$A143,Créditos4!$H$13:$H$42)+SUMIF(Créditos5!$A$13:$A$42,$A143,Créditos5!$H$13:$H$42)+SUMIF(Créditos6!$A$13:$A$42,$A143,Créditos6!$H$13:$H$42)+SUMIF(Créditos7!$A$13:$A$42,$A143,Créditos7!$H$13:$H$42)+SUMIF(Créditos8!$A$13:$A$42,$A143,Créditos8!$H$13:$H$42)+SUMIF(Créditos9!$A$13:$A$42,$A143,Créditos9!$H$13:$H$42)+SUMIF(Créditos10!$A$13:$A$42,$A143,Créditos10!$H$13:$H$42)+SUMIF(Créditos11!$A$13:$A$42,$A143,Créditos11!$H$13:$H$42)+SUMIF(Créditos12!$A$13:$A$42,$A143,Créditos12!$H$13:$H$42)+SUMIF(Créditos13!$A$13:$A$42,$A143,Créditos13!$H$13:$H$42)+SUMIF(Créditos14!$A$13:$A$42,$A143,Créditos14!$H$13:$H$42)+SUMIF(Créditos15!$A$13:$A$42,$A143,Créditos15!$H$13:$H$42)+SUMIF(Créditos16!$A$13:$A$42,$A143,Créditos16!$H$13:$H$42)</f>
        <v>0</v>
      </c>
      <c r="D143" s="105">
        <f>SUMIF(Deudas1!$A$12:$A$42,$A143,Deudas1!$H$12:$H$42)+SUMIF(Deudas2!$A$13:$A$42,$A143,Deudas2!$H$13:$H$42)+SUMIF(Deudas3!$A$13:$A$42,$A143,Deudas3!$H$13:$H$42)+SUMIF(Deudas4!$A$13:$A$42,$A143,Deudas4!$H$13:$H$42)+SUMIF(Deudas5!$A$13:$A$42,$A143,Deudas5!$H$13:$H$42)+SUMIF(Deudas6!$A$13:$A$42,$A143,Deudas6!$H$13:$H$42)+SUMIF(Deudas7!$A$13:$A$42,$A143,Deudas7!$H$13:$H$42)+SUMIF(Deudas8!$A$13:$A$42,$A143,Deudas8!$H$13:$H$42)+SUMIF(Deudas9!$A$13:$A$42,$A143,Deudas9!$H$13:$H$42)+SUMIF(Deudas10!$A$13:$A$42,$A143,Deudas10!$H$13:$H$42)+SUMIF(Deudas11!$A$13:$A$42,$A143,Deudas11!$H$13:$H$42)+SUMIF(Deudas12!$A$13:$A$42,$A143,Deudas12!$H$13:$H$42)+SUMIF(Deudas13!$A$13:$A$42,$A143,Deudas13!$H$13:$H$42)+SUMIF(Deudas14!$A$13:$A$42,$A143,Deudas14!$H$13:$H$42)+SUMIF(Deudas15!$A$13:$A$42,$A143,Deudas15!$H$13:$H$42)+SUMIF(Deudas16!$A$13:$A$42,$A143,Deudas16!$H$13:$H$42)</f>
        <v>0</v>
      </c>
      <c r="E143" s="68"/>
    </row>
    <row r="144" spans="1:5" ht="15.75" x14ac:dyDescent="0.25">
      <c r="A144" s="101">
        <v>819</v>
      </c>
      <c r="B144" s="98" t="s">
        <v>97</v>
      </c>
      <c r="C144" s="105">
        <f>SUMIF(Créditos1!$A$12:$A$42,$A144,Créditos1!$H$12:$H$42)+SUMIF(Créditos2!$A$13:$A$42,$A144,Créditos2!$H$13:$H$42)+SUMIF(Créditos3!$A$13:$A$42,$A144,Créditos3!$H$13:$H$42)+SUMIF(Créditos4!$A$13:$A$42,$A144,Créditos4!$H$13:$H$42)+SUMIF(Créditos5!$A$13:$A$42,$A144,Créditos5!$H$13:$H$42)+SUMIF(Créditos6!$A$13:$A$42,$A144,Créditos6!$H$13:$H$42)+SUMIF(Créditos7!$A$13:$A$42,$A144,Créditos7!$H$13:$H$42)+SUMIF(Créditos8!$A$13:$A$42,$A144,Créditos8!$H$13:$H$42)+SUMIF(Créditos9!$A$13:$A$42,$A144,Créditos9!$H$13:$H$42)+SUMIF(Créditos10!$A$13:$A$42,$A144,Créditos10!$H$13:$H$42)+SUMIF(Créditos11!$A$13:$A$42,$A144,Créditos11!$H$13:$H$42)+SUMIF(Créditos12!$A$13:$A$42,$A144,Créditos12!$H$13:$H$42)+SUMIF(Créditos13!$A$13:$A$42,$A144,Créditos13!$H$13:$H$42)+SUMIF(Créditos14!$A$13:$A$42,$A144,Créditos14!$H$13:$H$42)+SUMIF(Créditos15!$A$13:$A$42,$A144,Créditos15!$H$13:$H$42)+SUMIF(Créditos16!$A$13:$A$42,$A144,Créditos16!$H$13:$H$42)</f>
        <v>0</v>
      </c>
      <c r="D144" s="105">
        <f>SUMIF(Deudas1!$A$12:$A$42,$A144,Deudas1!$H$12:$H$42)+SUMIF(Deudas2!$A$13:$A$42,$A144,Deudas2!$H$13:$H$42)+SUMIF(Deudas3!$A$13:$A$42,$A144,Deudas3!$H$13:$H$42)+SUMIF(Deudas4!$A$13:$A$42,$A144,Deudas4!$H$13:$H$42)+SUMIF(Deudas5!$A$13:$A$42,$A144,Deudas5!$H$13:$H$42)+SUMIF(Deudas6!$A$13:$A$42,$A144,Deudas6!$H$13:$H$42)+SUMIF(Deudas7!$A$13:$A$42,$A144,Deudas7!$H$13:$H$42)+SUMIF(Deudas8!$A$13:$A$42,$A144,Deudas8!$H$13:$H$42)+SUMIF(Deudas9!$A$13:$A$42,$A144,Deudas9!$H$13:$H$42)+SUMIF(Deudas10!$A$13:$A$42,$A144,Deudas10!$H$13:$H$42)+SUMIF(Deudas11!$A$13:$A$42,$A144,Deudas11!$H$13:$H$42)+SUMIF(Deudas12!$A$13:$A$42,$A144,Deudas12!$H$13:$H$42)+SUMIF(Deudas13!$A$13:$A$42,$A144,Deudas13!$H$13:$H$42)+SUMIF(Deudas14!$A$13:$A$42,$A144,Deudas14!$H$13:$H$42)+SUMIF(Deudas15!$A$13:$A$42,$A144,Deudas15!$H$13:$H$42)+SUMIF(Deudas16!$A$13:$A$42,$A144,Deudas16!$H$13:$H$42)</f>
        <v>0</v>
      </c>
      <c r="E144" s="68"/>
    </row>
    <row r="145" spans="1:5" ht="15.75" x14ac:dyDescent="0.25">
      <c r="A145" s="101">
        <v>820</v>
      </c>
      <c r="B145" s="98" t="s">
        <v>98</v>
      </c>
      <c r="C145" s="105">
        <f>SUMIF(Créditos1!$A$12:$A$42,$A145,Créditos1!$H$12:$H$42)+SUMIF(Créditos2!$A$13:$A$42,$A145,Créditos2!$H$13:$H$42)+SUMIF(Créditos3!$A$13:$A$42,$A145,Créditos3!$H$13:$H$42)+SUMIF(Créditos4!$A$13:$A$42,$A145,Créditos4!$H$13:$H$42)+SUMIF(Créditos5!$A$13:$A$42,$A145,Créditos5!$H$13:$H$42)+SUMIF(Créditos6!$A$13:$A$42,$A145,Créditos6!$H$13:$H$42)+SUMIF(Créditos7!$A$13:$A$42,$A145,Créditos7!$H$13:$H$42)+SUMIF(Créditos8!$A$13:$A$42,$A145,Créditos8!$H$13:$H$42)+SUMIF(Créditos9!$A$13:$A$42,$A145,Créditos9!$H$13:$H$42)+SUMIF(Créditos10!$A$13:$A$42,$A145,Créditos10!$H$13:$H$42)+SUMIF(Créditos11!$A$13:$A$42,$A145,Créditos11!$H$13:$H$42)+SUMIF(Créditos12!$A$13:$A$42,$A145,Créditos12!$H$13:$H$42)+SUMIF(Créditos13!$A$13:$A$42,$A145,Créditos13!$H$13:$H$42)+SUMIF(Créditos14!$A$13:$A$42,$A145,Créditos14!$H$13:$H$42)+SUMIF(Créditos15!$A$13:$A$42,$A145,Créditos15!$H$13:$H$42)+SUMIF(Créditos16!$A$13:$A$42,$A145,Créditos16!$H$13:$H$42)</f>
        <v>0</v>
      </c>
      <c r="D145" s="105">
        <f>SUMIF(Deudas1!$A$12:$A$42,$A145,Deudas1!$H$12:$H$42)+SUMIF(Deudas2!$A$13:$A$42,$A145,Deudas2!$H$13:$H$42)+SUMIF(Deudas3!$A$13:$A$42,$A145,Deudas3!$H$13:$H$42)+SUMIF(Deudas4!$A$13:$A$42,$A145,Deudas4!$H$13:$H$42)+SUMIF(Deudas5!$A$13:$A$42,$A145,Deudas5!$H$13:$H$42)+SUMIF(Deudas6!$A$13:$A$42,$A145,Deudas6!$H$13:$H$42)+SUMIF(Deudas7!$A$13:$A$42,$A145,Deudas7!$H$13:$H$42)+SUMIF(Deudas8!$A$13:$A$42,$A145,Deudas8!$H$13:$H$42)+SUMIF(Deudas9!$A$13:$A$42,$A145,Deudas9!$H$13:$H$42)+SUMIF(Deudas10!$A$13:$A$42,$A145,Deudas10!$H$13:$H$42)+SUMIF(Deudas11!$A$13:$A$42,$A145,Deudas11!$H$13:$H$42)+SUMIF(Deudas12!$A$13:$A$42,$A145,Deudas12!$H$13:$H$42)+SUMIF(Deudas13!$A$13:$A$42,$A145,Deudas13!$H$13:$H$42)+SUMIF(Deudas14!$A$13:$A$42,$A145,Deudas14!$H$13:$H$42)+SUMIF(Deudas15!$A$13:$A$42,$A145,Deudas15!$H$13:$H$42)+SUMIF(Deudas16!$A$13:$A$42,$A145,Deudas16!$H$13:$H$42)</f>
        <v>0</v>
      </c>
      <c r="E145" s="68"/>
    </row>
    <row r="146" spans="1:5" ht="15.75" x14ac:dyDescent="0.25">
      <c r="A146" s="101">
        <v>821</v>
      </c>
      <c r="B146" s="98" t="s">
        <v>99</v>
      </c>
      <c r="C146" s="105">
        <f>SUMIF(Créditos1!$A$12:$A$42,$A146,Créditos1!$H$12:$H$42)+SUMIF(Créditos2!$A$13:$A$42,$A146,Créditos2!$H$13:$H$42)+SUMIF(Créditos3!$A$13:$A$42,$A146,Créditos3!$H$13:$H$42)+SUMIF(Créditos4!$A$13:$A$42,$A146,Créditos4!$H$13:$H$42)+SUMIF(Créditos5!$A$13:$A$42,$A146,Créditos5!$H$13:$H$42)+SUMIF(Créditos6!$A$13:$A$42,$A146,Créditos6!$H$13:$H$42)+SUMIF(Créditos7!$A$13:$A$42,$A146,Créditos7!$H$13:$H$42)+SUMIF(Créditos8!$A$13:$A$42,$A146,Créditos8!$H$13:$H$42)+SUMIF(Créditos9!$A$13:$A$42,$A146,Créditos9!$H$13:$H$42)+SUMIF(Créditos10!$A$13:$A$42,$A146,Créditos10!$H$13:$H$42)+SUMIF(Créditos11!$A$13:$A$42,$A146,Créditos11!$H$13:$H$42)+SUMIF(Créditos12!$A$13:$A$42,$A146,Créditos12!$H$13:$H$42)+SUMIF(Créditos13!$A$13:$A$42,$A146,Créditos13!$H$13:$H$42)+SUMIF(Créditos14!$A$13:$A$42,$A146,Créditos14!$H$13:$H$42)+SUMIF(Créditos15!$A$13:$A$42,$A146,Créditos15!$H$13:$H$42)+SUMIF(Créditos16!$A$13:$A$42,$A146,Créditos16!$H$13:$H$42)</f>
        <v>0</v>
      </c>
      <c r="D146" s="105">
        <f>SUMIF(Deudas1!$A$12:$A$42,$A146,Deudas1!$H$12:$H$42)+SUMIF(Deudas2!$A$13:$A$42,$A146,Deudas2!$H$13:$H$42)+SUMIF(Deudas3!$A$13:$A$42,$A146,Deudas3!$H$13:$H$42)+SUMIF(Deudas4!$A$13:$A$42,$A146,Deudas4!$H$13:$H$42)+SUMIF(Deudas5!$A$13:$A$42,$A146,Deudas5!$H$13:$H$42)+SUMIF(Deudas6!$A$13:$A$42,$A146,Deudas6!$H$13:$H$42)+SUMIF(Deudas7!$A$13:$A$42,$A146,Deudas7!$H$13:$H$42)+SUMIF(Deudas8!$A$13:$A$42,$A146,Deudas8!$H$13:$H$42)+SUMIF(Deudas9!$A$13:$A$42,$A146,Deudas9!$H$13:$H$42)+SUMIF(Deudas10!$A$13:$A$42,$A146,Deudas10!$H$13:$H$42)+SUMIF(Deudas11!$A$13:$A$42,$A146,Deudas11!$H$13:$H$42)+SUMIF(Deudas12!$A$13:$A$42,$A146,Deudas12!$H$13:$H$42)+SUMIF(Deudas13!$A$13:$A$42,$A146,Deudas13!$H$13:$H$42)+SUMIF(Deudas14!$A$13:$A$42,$A146,Deudas14!$H$13:$H$42)+SUMIF(Deudas15!$A$13:$A$42,$A146,Deudas15!$H$13:$H$42)+SUMIF(Deudas16!$A$13:$A$42,$A146,Deudas16!$H$13:$H$42)</f>
        <v>0</v>
      </c>
      <c r="E146" s="68"/>
    </row>
    <row r="147" spans="1:5" ht="15.75" x14ac:dyDescent="0.25">
      <c r="A147" s="101">
        <v>822</v>
      </c>
      <c r="B147" s="98" t="s">
        <v>100</v>
      </c>
      <c r="C147" s="105">
        <f>SUMIF(Créditos1!$A$12:$A$42,$A147,Créditos1!$H$12:$H$42)+SUMIF(Créditos2!$A$13:$A$42,$A147,Créditos2!$H$13:$H$42)+SUMIF(Créditos3!$A$13:$A$42,$A147,Créditos3!$H$13:$H$42)+SUMIF(Créditos4!$A$13:$A$42,$A147,Créditos4!$H$13:$H$42)+SUMIF(Créditos5!$A$13:$A$42,$A147,Créditos5!$H$13:$H$42)+SUMIF(Créditos6!$A$13:$A$42,$A147,Créditos6!$H$13:$H$42)+SUMIF(Créditos7!$A$13:$A$42,$A147,Créditos7!$H$13:$H$42)+SUMIF(Créditos8!$A$13:$A$42,$A147,Créditos8!$H$13:$H$42)+SUMIF(Créditos9!$A$13:$A$42,$A147,Créditos9!$H$13:$H$42)+SUMIF(Créditos10!$A$13:$A$42,$A147,Créditos10!$H$13:$H$42)+SUMIF(Créditos11!$A$13:$A$42,$A147,Créditos11!$H$13:$H$42)+SUMIF(Créditos12!$A$13:$A$42,$A147,Créditos12!$H$13:$H$42)+SUMIF(Créditos13!$A$13:$A$42,$A147,Créditos13!$H$13:$H$42)+SUMIF(Créditos14!$A$13:$A$42,$A147,Créditos14!$H$13:$H$42)+SUMIF(Créditos15!$A$13:$A$42,$A147,Créditos15!$H$13:$H$42)+SUMIF(Créditos16!$A$13:$A$42,$A147,Créditos16!$H$13:$H$42)</f>
        <v>0</v>
      </c>
      <c r="D147" s="105">
        <f>SUMIF(Deudas1!$A$12:$A$42,$A147,Deudas1!$H$12:$H$42)+SUMIF(Deudas2!$A$13:$A$42,$A147,Deudas2!$H$13:$H$42)+SUMIF(Deudas3!$A$13:$A$42,$A147,Deudas3!$H$13:$H$42)+SUMIF(Deudas4!$A$13:$A$42,$A147,Deudas4!$H$13:$H$42)+SUMIF(Deudas5!$A$13:$A$42,$A147,Deudas5!$H$13:$H$42)+SUMIF(Deudas6!$A$13:$A$42,$A147,Deudas6!$H$13:$H$42)+SUMIF(Deudas7!$A$13:$A$42,$A147,Deudas7!$H$13:$H$42)+SUMIF(Deudas8!$A$13:$A$42,$A147,Deudas8!$H$13:$H$42)+SUMIF(Deudas9!$A$13:$A$42,$A147,Deudas9!$H$13:$H$42)+SUMIF(Deudas10!$A$13:$A$42,$A147,Deudas10!$H$13:$H$42)+SUMIF(Deudas11!$A$13:$A$42,$A147,Deudas11!$H$13:$H$42)+SUMIF(Deudas12!$A$13:$A$42,$A147,Deudas12!$H$13:$H$42)+SUMIF(Deudas13!$A$13:$A$42,$A147,Deudas13!$H$13:$H$42)+SUMIF(Deudas14!$A$13:$A$42,$A147,Deudas14!$H$13:$H$42)+SUMIF(Deudas15!$A$13:$A$42,$A147,Deudas15!$H$13:$H$42)+SUMIF(Deudas16!$A$13:$A$42,$A147,Deudas16!$H$13:$H$42)</f>
        <v>0</v>
      </c>
      <c r="E147" s="68"/>
    </row>
    <row r="148" spans="1:5" ht="15.75" x14ac:dyDescent="0.25">
      <c r="A148" s="101">
        <v>823</v>
      </c>
      <c r="B148" s="98" t="s">
        <v>101</v>
      </c>
      <c r="C148" s="105">
        <f>SUMIF(Créditos1!$A$12:$A$42,$A148,Créditos1!$H$12:$H$42)+SUMIF(Créditos2!$A$13:$A$42,$A148,Créditos2!$H$13:$H$42)+SUMIF(Créditos3!$A$13:$A$42,$A148,Créditos3!$H$13:$H$42)+SUMIF(Créditos4!$A$13:$A$42,$A148,Créditos4!$H$13:$H$42)+SUMIF(Créditos5!$A$13:$A$42,$A148,Créditos5!$H$13:$H$42)+SUMIF(Créditos6!$A$13:$A$42,$A148,Créditos6!$H$13:$H$42)+SUMIF(Créditos7!$A$13:$A$42,$A148,Créditos7!$H$13:$H$42)+SUMIF(Créditos8!$A$13:$A$42,$A148,Créditos8!$H$13:$H$42)+SUMIF(Créditos9!$A$13:$A$42,$A148,Créditos9!$H$13:$H$42)+SUMIF(Créditos10!$A$13:$A$42,$A148,Créditos10!$H$13:$H$42)+SUMIF(Créditos11!$A$13:$A$42,$A148,Créditos11!$H$13:$H$42)+SUMIF(Créditos12!$A$13:$A$42,$A148,Créditos12!$H$13:$H$42)+SUMIF(Créditos13!$A$13:$A$42,$A148,Créditos13!$H$13:$H$42)+SUMIF(Créditos14!$A$13:$A$42,$A148,Créditos14!$H$13:$H$42)+SUMIF(Créditos15!$A$13:$A$42,$A148,Créditos15!$H$13:$H$42)+SUMIF(Créditos16!$A$13:$A$42,$A148,Créditos16!$H$13:$H$42)</f>
        <v>0</v>
      </c>
      <c r="D148" s="105">
        <f>SUMIF(Deudas1!$A$12:$A$42,$A148,Deudas1!$H$12:$H$42)+SUMIF(Deudas2!$A$13:$A$42,$A148,Deudas2!$H$13:$H$42)+SUMIF(Deudas3!$A$13:$A$42,$A148,Deudas3!$H$13:$H$42)+SUMIF(Deudas4!$A$13:$A$42,$A148,Deudas4!$H$13:$H$42)+SUMIF(Deudas5!$A$13:$A$42,$A148,Deudas5!$H$13:$H$42)+SUMIF(Deudas6!$A$13:$A$42,$A148,Deudas6!$H$13:$H$42)+SUMIF(Deudas7!$A$13:$A$42,$A148,Deudas7!$H$13:$H$42)+SUMIF(Deudas8!$A$13:$A$42,$A148,Deudas8!$H$13:$H$42)+SUMIF(Deudas9!$A$13:$A$42,$A148,Deudas9!$H$13:$H$42)+SUMIF(Deudas10!$A$13:$A$42,$A148,Deudas10!$H$13:$H$42)+SUMIF(Deudas11!$A$13:$A$42,$A148,Deudas11!$H$13:$H$42)+SUMIF(Deudas12!$A$13:$A$42,$A148,Deudas12!$H$13:$H$42)+SUMIF(Deudas13!$A$13:$A$42,$A148,Deudas13!$H$13:$H$42)+SUMIF(Deudas14!$A$13:$A$42,$A148,Deudas14!$H$13:$H$42)+SUMIF(Deudas15!$A$13:$A$42,$A148,Deudas15!$H$13:$H$42)+SUMIF(Deudas16!$A$13:$A$42,$A148,Deudas16!$H$13:$H$42)</f>
        <v>0</v>
      </c>
      <c r="E148" s="68"/>
    </row>
    <row r="149" spans="1:5" ht="15.75" x14ac:dyDescent="0.25">
      <c r="A149" s="101">
        <v>824</v>
      </c>
      <c r="B149" s="98" t="s">
        <v>102</v>
      </c>
      <c r="C149" s="105">
        <f>SUMIF(Créditos1!$A$12:$A$42,$A149,Créditos1!$H$12:$H$42)+SUMIF(Créditos2!$A$13:$A$42,$A149,Créditos2!$H$13:$H$42)+SUMIF(Créditos3!$A$13:$A$42,$A149,Créditos3!$H$13:$H$42)+SUMIF(Créditos4!$A$13:$A$42,$A149,Créditos4!$H$13:$H$42)+SUMIF(Créditos5!$A$13:$A$42,$A149,Créditos5!$H$13:$H$42)+SUMIF(Créditos6!$A$13:$A$42,$A149,Créditos6!$H$13:$H$42)+SUMIF(Créditos7!$A$13:$A$42,$A149,Créditos7!$H$13:$H$42)+SUMIF(Créditos8!$A$13:$A$42,$A149,Créditos8!$H$13:$H$42)+SUMIF(Créditos9!$A$13:$A$42,$A149,Créditos9!$H$13:$H$42)+SUMIF(Créditos10!$A$13:$A$42,$A149,Créditos10!$H$13:$H$42)+SUMIF(Créditos11!$A$13:$A$42,$A149,Créditos11!$H$13:$H$42)+SUMIF(Créditos12!$A$13:$A$42,$A149,Créditos12!$H$13:$H$42)+SUMIF(Créditos13!$A$13:$A$42,$A149,Créditos13!$H$13:$H$42)+SUMIF(Créditos14!$A$13:$A$42,$A149,Créditos14!$H$13:$H$42)+SUMIF(Créditos15!$A$13:$A$42,$A149,Créditos15!$H$13:$H$42)+SUMIF(Créditos16!$A$13:$A$42,$A149,Créditos16!$H$13:$H$42)</f>
        <v>0</v>
      </c>
      <c r="D149" s="105">
        <f>SUMIF(Deudas1!$A$12:$A$42,$A149,Deudas1!$H$12:$H$42)+SUMIF(Deudas2!$A$13:$A$42,$A149,Deudas2!$H$13:$H$42)+SUMIF(Deudas3!$A$13:$A$42,$A149,Deudas3!$H$13:$H$42)+SUMIF(Deudas4!$A$13:$A$42,$A149,Deudas4!$H$13:$H$42)+SUMIF(Deudas5!$A$13:$A$42,$A149,Deudas5!$H$13:$H$42)+SUMIF(Deudas6!$A$13:$A$42,$A149,Deudas6!$H$13:$H$42)+SUMIF(Deudas7!$A$13:$A$42,$A149,Deudas7!$H$13:$H$42)+SUMIF(Deudas8!$A$13:$A$42,$A149,Deudas8!$H$13:$H$42)+SUMIF(Deudas9!$A$13:$A$42,$A149,Deudas9!$H$13:$H$42)+SUMIF(Deudas10!$A$13:$A$42,$A149,Deudas10!$H$13:$H$42)+SUMIF(Deudas11!$A$13:$A$42,$A149,Deudas11!$H$13:$H$42)+SUMIF(Deudas12!$A$13:$A$42,$A149,Deudas12!$H$13:$H$42)+SUMIF(Deudas13!$A$13:$A$42,$A149,Deudas13!$H$13:$H$42)+SUMIF(Deudas14!$A$13:$A$42,$A149,Deudas14!$H$13:$H$42)+SUMIF(Deudas15!$A$13:$A$42,$A149,Deudas15!$H$13:$H$42)+SUMIF(Deudas16!$A$13:$A$42,$A149,Deudas16!$H$13:$H$42)</f>
        <v>0</v>
      </c>
      <c r="E149" s="68"/>
    </row>
    <row r="150" spans="1:5" ht="15.75" x14ac:dyDescent="0.25">
      <c r="A150" s="101">
        <v>825</v>
      </c>
      <c r="B150" s="98" t="s">
        <v>103</v>
      </c>
      <c r="C150" s="105">
        <f>SUMIF(Créditos1!$A$12:$A$42,$A150,Créditos1!$H$12:$H$42)+SUMIF(Créditos2!$A$13:$A$42,$A150,Créditos2!$H$13:$H$42)+SUMIF(Créditos3!$A$13:$A$42,$A150,Créditos3!$H$13:$H$42)+SUMIF(Créditos4!$A$13:$A$42,$A150,Créditos4!$H$13:$H$42)+SUMIF(Créditos5!$A$13:$A$42,$A150,Créditos5!$H$13:$H$42)+SUMIF(Créditos6!$A$13:$A$42,$A150,Créditos6!$H$13:$H$42)+SUMIF(Créditos7!$A$13:$A$42,$A150,Créditos7!$H$13:$H$42)+SUMIF(Créditos8!$A$13:$A$42,$A150,Créditos8!$H$13:$H$42)+SUMIF(Créditos9!$A$13:$A$42,$A150,Créditos9!$H$13:$H$42)+SUMIF(Créditos10!$A$13:$A$42,$A150,Créditos10!$H$13:$H$42)+SUMIF(Créditos11!$A$13:$A$42,$A150,Créditos11!$H$13:$H$42)+SUMIF(Créditos12!$A$13:$A$42,$A150,Créditos12!$H$13:$H$42)+SUMIF(Créditos13!$A$13:$A$42,$A150,Créditos13!$H$13:$H$42)+SUMIF(Créditos14!$A$13:$A$42,$A150,Créditos14!$H$13:$H$42)+SUMIF(Créditos15!$A$13:$A$42,$A150,Créditos15!$H$13:$H$42)+SUMIF(Créditos16!$A$13:$A$42,$A150,Créditos16!$H$13:$H$42)</f>
        <v>0</v>
      </c>
      <c r="D150" s="105">
        <f>SUMIF(Deudas1!$A$12:$A$42,$A150,Deudas1!$H$12:$H$42)+SUMIF(Deudas2!$A$13:$A$42,$A150,Deudas2!$H$13:$H$42)+SUMIF(Deudas3!$A$13:$A$42,$A150,Deudas3!$H$13:$H$42)+SUMIF(Deudas4!$A$13:$A$42,$A150,Deudas4!$H$13:$H$42)+SUMIF(Deudas5!$A$13:$A$42,$A150,Deudas5!$H$13:$H$42)+SUMIF(Deudas6!$A$13:$A$42,$A150,Deudas6!$H$13:$H$42)+SUMIF(Deudas7!$A$13:$A$42,$A150,Deudas7!$H$13:$H$42)+SUMIF(Deudas8!$A$13:$A$42,$A150,Deudas8!$H$13:$H$42)+SUMIF(Deudas9!$A$13:$A$42,$A150,Deudas9!$H$13:$H$42)+SUMIF(Deudas10!$A$13:$A$42,$A150,Deudas10!$H$13:$H$42)+SUMIF(Deudas11!$A$13:$A$42,$A150,Deudas11!$H$13:$H$42)+SUMIF(Deudas12!$A$13:$A$42,$A150,Deudas12!$H$13:$H$42)+SUMIF(Deudas13!$A$13:$A$42,$A150,Deudas13!$H$13:$H$42)+SUMIF(Deudas14!$A$13:$A$42,$A150,Deudas14!$H$13:$H$42)+SUMIF(Deudas15!$A$13:$A$42,$A150,Deudas15!$H$13:$H$42)+SUMIF(Deudas16!$A$13:$A$42,$A150,Deudas16!$H$13:$H$42)</f>
        <v>0</v>
      </c>
      <c r="E150" s="68"/>
    </row>
    <row r="151" spans="1:5" ht="15.75" x14ac:dyDescent="0.25">
      <c r="A151" s="101">
        <v>826</v>
      </c>
      <c r="B151" s="98" t="s">
        <v>104</v>
      </c>
      <c r="C151" s="105">
        <f>SUMIF(Créditos1!$A$12:$A$42,$A151,Créditos1!$H$12:$H$42)+SUMIF(Créditos2!$A$13:$A$42,$A151,Créditos2!$H$13:$H$42)+SUMIF(Créditos3!$A$13:$A$42,$A151,Créditos3!$H$13:$H$42)+SUMIF(Créditos4!$A$13:$A$42,$A151,Créditos4!$H$13:$H$42)+SUMIF(Créditos5!$A$13:$A$42,$A151,Créditos5!$H$13:$H$42)+SUMIF(Créditos6!$A$13:$A$42,$A151,Créditos6!$H$13:$H$42)+SUMIF(Créditos7!$A$13:$A$42,$A151,Créditos7!$H$13:$H$42)+SUMIF(Créditos8!$A$13:$A$42,$A151,Créditos8!$H$13:$H$42)+SUMIF(Créditos9!$A$13:$A$42,$A151,Créditos9!$H$13:$H$42)+SUMIF(Créditos10!$A$13:$A$42,$A151,Créditos10!$H$13:$H$42)+SUMIF(Créditos11!$A$13:$A$42,$A151,Créditos11!$H$13:$H$42)+SUMIF(Créditos12!$A$13:$A$42,$A151,Créditos12!$H$13:$H$42)+SUMIF(Créditos13!$A$13:$A$42,$A151,Créditos13!$H$13:$H$42)+SUMIF(Créditos14!$A$13:$A$42,$A151,Créditos14!$H$13:$H$42)+SUMIF(Créditos15!$A$13:$A$42,$A151,Créditos15!$H$13:$H$42)+SUMIF(Créditos16!$A$13:$A$42,$A151,Créditos16!$H$13:$H$42)</f>
        <v>0</v>
      </c>
      <c r="D151" s="105">
        <f>SUMIF(Deudas1!$A$12:$A$42,$A151,Deudas1!$H$12:$H$42)+SUMIF(Deudas2!$A$13:$A$42,$A151,Deudas2!$H$13:$H$42)+SUMIF(Deudas3!$A$13:$A$42,$A151,Deudas3!$H$13:$H$42)+SUMIF(Deudas4!$A$13:$A$42,$A151,Deudas4!$H$13:$H$42)+SUMIF(Deudas5!$A$13:$A$42,$A151,Deudas5!$H$13:$H$42)+SUMIF(Deudas6!$A$13:$A$42,$A151,Deudas6!$H$13:$H$42)+SUMIF(Deudas7!$A$13:$A$42,$A151,Deudas7!$H$13:$H$42)+SUMIF(Deudas8!$A$13:$A$42,$A151,Deudas8!$H$13:$H$42)+SUMIF(Deudas9!$A$13:$A$42,$A151,Deudas9!$H$13:$H$42)+SUMIF(Deudas10!$A$13:$A$42,$A151,Deudas10!$H$13:$H$42)+SUMIF(Deudas11!$A$13:$A$42,$A151,Deudas11!$H$13:$H$42)+SUMIF(Deudas12!$A$13:$A$42,$A151,Deudas12!$H$13:$H$42)+SUMIF(Deudas13!$A$13:$A$42,$A151,Deudas13!$H$13:$H$42)+SUMIF(Deudas14!$A$13:$A$42,$A151,Deudas14!$H$13:$H$42)+SUMIF(Deudas15!$A$13:$A$42,$A151,Deudas15!$H$13:$H$42)+SUMIF(Deudas16!$A$13:$A$42,$A151,Deudas16!$H$13:$H$42)</f>
        <v>0</v>
      </c>
      <c r="E151" s="68"/>
    </row>
    <row r="152" spans="1:5" ht="15.75" x14ac:dyDescent="0.25">
      <c r="A152" s="101">
        <v>827</v>
      </c>
      <c r="B152" s="98" t="s">
        <v>105</v>
      </c>
      <c r="C152" s="105">
        <f>SUMIF(Créditos1!$A$12:$A$42,$A152,Créditos1!$H$12:$H$42)+SUMIF(Créditos2!$A$13:$A$42,$A152,Créditos2!$H$13:$H$42)+SUMIF(Créditos3!$A$13:$A$42,$A152,Créditos3!$H$13:$H$42)+SUMIF(Créditos4!$A$13:$A$42,$A152,Créditos4!$H$13:$H$42)+SUMIF(Créditos5!$A$13:$A$42,$A152,Créditos5!$H$13:$H$42)+SUMIF(Créditos6!$A$13:$A$42,$A152,Créditos6!$H$13:$H$42)+SUMIF(Créditos7!$A$13:$A$42,$A152,Créditos7!$H$13:$H$42)+SUMIF(Créditos8!$A$13:$A$42,$A152,Créditos8!$H$13:$H$42)+SUMIF(Créditos9!$A$13:$A$42,$A152,Créditos9!$H$13:$H$42)+SUMIF(Créditos10!$A$13:$A$42,$A152,Créditos10!$H$13:$H$42)+SUMIF(Créditos11!$A$13:$A$42,$A152,Créditos11!$H$13:$H$42)+SUMIF(Créditos12!$A$13:$A$42,$A152,Créditos12!$H$13:$H$42)+SUMIF(Créditos13!$A$13:$A$42,$A152,Créditos13!$H$13:$H$42)+SUMIF(Créditos14!$A$13:$A$42,$A152,Créditos14!$H$13:$H$42)+SUMIF(Créditos15!$A$13:$A$42,$A152,Créditos15!$H$13:$H$42)+SUMIF(Créditos16!$A$13:$A$42,$A152,Créditos16!$H$13:$H$42)</f>
        <v>0</v>
      </c>
      <c r="D152" s="105">
        <f>SUMIF(Deudas1!$A$12:$A$42,$A152,Deudas1!$H$12:$H$42)+SUMIF(Deudas2!$A$13:$A$42,$A152,Deudas2!$H$13:$H$42)+SUMIF(Deudas3!$A$13:$A$42,$A152,Deudas3!$H$13:$H$42)+SUMIF(Deudas4!$A$13:$A$42,$A152,Deudas4!$H$13:$H$42)+SUMIF(Deudas5!$A$13:$A$42,$A152,Deudas5!$H$13:$H$42)+SUMIF(Deudas6!$A$13:$A$42,$A152,Deudas6!$H$13:$H$42)+SUMIF(Deudas7!$A$13:$A$42,$A152,Deudas7!$H$13:$H$42)+SUMIF(Deudas8!$A$13:$A$42,$A152,Deudas8!$H$13:$H$42)+SUMIF(Deudas9!$A$13:$A$42,$A152,Deudas9!$H$13:$H$42)+SUMIF(Deudas10!$A$13:$A$42,$A152,Deudas10!$H$13:$H$42)+SUMIF(Deudas11!$A$13:$A$42,$A152,Deudas11!$H$13:$H$42)+SUMIF(Deudas12!$A$13:$A$42,$A152,Deudas12!$H$13:$H$42)+SUMIF(Deudas13!$A$13:$A$42,$A152,Deudas13!$H$13:$H$42)+SUMIF(Deudas14!$A$13:$A$42,$A152,Deudas14!$H$13:$H$42)+SUMIF(Deudas15!$A$13:$A$42,$A152,Deudas15!$H$13:$H$42)+SUMIF(Deudas16!$A$13:$A$42,$A152,Deudas16!$H$13:$H$42)</f>
        <v>0</v>
      </c>
      <c r="E152" s="68"/>
    </row>
    <row r="153" spans="1:5" ht="15.75" x14ac:dyDescent="0.25">
      <c r="A153" s="101">
        <v>828</v>
      </c>
      <c r="B153" s="98" t="s">
        <v>106</v>
      </c>
      <c r="C153" s="105">
        <f>SUMIF(Créditos1!$A$12:$A$42,$A153,Créditos1!$H$12:$H$42)+SUMIF(Créditos2!$A$13:$A$42,$A153,Créditos2!$H$13:$H$42)+SUMIF(Créditos3!$A$13:$A$42,$A153,Créditos3!$H$13:$H$42)+SUMIF(Créditos4!$A$13:$A$42,$A153,Créditos4!$H$13:$H$42)+SUMIF(Créditos5!$A$13:$A$42,$A153,Créditos5!$H$13:$H$42)+SUMIF(Créditos6!$A$13:$A$42,$A153,Créditos6!$H$13:$H$42)+SUMIF(Créditos7!$A$13:$A$42,$A153,Créditos7!$H$13:$H$42)+SUMIF(Créditos8!$A$13:$A$42,$A153,Créditos8!$H$13:$H$42)+SUMIF(Créditos9!$A$13:$A$42,$A153,Créditos9!$H$13:$H$42)+SUMIF(Créditos10!$A$13:$A$42,$A153,Créditos10!$H$13:$H$42)+SUMIF(Créditos11!$A$13:$A$42,$A153,Créditos11!$H$13:$H$42)+SUMIF(Créditos12!$A$13:$A$42,$A153,Créditos12!$H$13:$H$42)+SUMIF(Créditos13!$A$13:$A$42,$A153,Créditos13!$H$13:$H$42)+SUMIF(Créditos14!$A$13:$A$42,$A153,Créditos14!$H$13:$H$42)+SUMIF(Créditos15!$A$13:$A$42,$A153,Créditos15!$H$13:$H$42)+SUMIF(Créditos16!$A$13:$A$42,$A153,Créditos16!$H$13:$H$42)</f>
        <v>0</v>
      </c>
      <c r="D153" s="105">
        <f>SUMIF(Deudas1!$A$12:$A$42,$A153,Deudas1!$H$12:$H$42)+SUMIF(Deudas2!$A$13:$A$42,$A153,Deudas2!$H$13:$H$42)+SUMIF(Deudas3!$A$13:$A$42,$A153,Deudas3!$H$13:$H$42)+SUMIF(Deudas4!$A$13:$A$42,$A153,Deudas4!$H$13:$H$42)+SUMIF(Deudas5!$A$13:$A$42,$A153,Deudas5!$H$13:$H$42)+SUMIF(Deudas6!$A$13:$A$42,$A153,Deudas6!$H$13:$H$42)+SUMIF(Deudas7!$A$13:$A$42,$A153,Deudas7!$H$13:$H$42)+SUMIF(Deudas8!$A$13:$A$42,$A153,Deudas8!$H$13:$H$42)+SUMIF(Deudas9!$A$13:$A$42,$A153,Deudas9!$H$13:$H$42)+SUMIF(Deudas10!$A$13:$A$42,$A153,Deudas10!$H$13:$H$42)+SUMIF(Deudas11!$A$13:$A$42,$A153,Deudas11!$H$13:$H$42)+SUMIF(Deudas12!$A$13:$A$42,$A153,Deudas12!$H$13:$H$42)+SUMIF(Deudas13!$A$13:$A$42,$A153,Deudas13!$H$13:$H$42)+SUMIF(Deudas14!$A$13:$A$42,$A153,Deudas14!$H$13:$H$42)+SUMIF(Deudas15!$A$13:$A$42,$A153,Deudas15!$H$13:$H$42)+SUMIF(Deudas16!$A$13:$A$42,$A153,Deudas16!$H$13:$H$42)</f>
        <v>0</v>
      </c>
      <c r="E153" s="68"/>
    </row>
    <row r="154" spans="1:5" ht="15.75" x14ac:dyDescent="0.25">
      <c r="A154" s="101">
        <v>829</v>
      </c>
      <c r="B154" s="98" t="s">
        <v>107</v>
      </c>
      <c r="C154" s="105">
        <f>SUMIF(Créditos1!$A$12:$A$42,$A154,Créditos1!$H$12:$H$42)+SUMIF(Créditos2!$A$13:$A$42,$A154,Créditos2!$H$13:$H$42)+SUMIF(Créditos3!$A$13:$A$42,$A154,Créditos3!$H$13:$H$42)+SUMIF(Créditos4!$A$13:$A$42,$A154,Créditos4!$H$13:$H$42)+SUMIF(Créditos5!$A$13:$A$42,$A154,Créditos5!$H$13:$H$42)+SUMIF(Créditos6!$A$13:$A$42,$A154,Créditos6!$H$13:$H$42)+SUMIF(Créditos7!$A$13:$A$42,$A154,Créditos7!$H$13:$H$42)+SUMIF(Créditos8!$A$13:$A$42,$A154,Créditos8!$H$13:$H$42)+SUMIF(Créditos9!$A$13:$A$42,$A154,Créditos9!$H$13:$H$42)+SUMIF(Créditos10!$A$13:$A$42,$A154,Créditos10!$H$13:$H$42)+SUMIF(Créditos11!$A$13:$A$42,$A154,Créditos11!$H$13:$H$42)+SUMIF(Créditos12!$A$13:$A$42,$A154,Créditos12!$H$13:$H$42)+SUMIF(Créditos13!$A$13:$A$42,$A154,Créditos13!$H$13:$H$42)+SUMIF(Créditos14!$A$13:$A$42,$A154,Créditos14!$H$13:$H$42)+SUMIF(Créditos15!$A$13:$A$42,$A154,Créditos15!$H$13:$H$42)+SUMIF(Créditos16!$A$13:$A$42,$A154,Créditos16!$H$13:$H$42)</f>
        <v>0</v>
      </c>
      <c r="D154" s="105">
        <f>SUMIF(Deudas1!$A$12:$A$42,$A154,Deudas1!$H$12:$H$42)+SUMIF(Deudas2!$A$13:$A$42,$A154,Deudas2!$H$13:$H$42)+SUMIF(Deudas3!$A$13:$A$42,$A154,Deudas3!$H$13:$H$42)+SUMIF(Deudas4!$A$13:$A$42,$A154,Deudas4!$H$13:$H$42)+SUMIF(Deudas5!$A$13:$A$42,$A154,Deudas5!$H$13:$H$42)+SUMIF(Deudas6!$A$13:$A$42,$A154,Deudas6!$H$13:$H$42)+SUMIF(Deudas7!$A$13:$A$42,$A154,Deudas7!$H$13:$H$42)+SUMIF(Deudas8!$A$13:$A$42,$A154,Deudas8!$H$13:$H$42)+SUMIF(Deudas9!$A$13:$A$42,$A154,Deudas9!$H$13:$H$42)+SUMIF(Deudas10!$A$13:$A$42,$A154,Deudas10!$H$13:$H$42)+SUMIF(Deudas11!$A$13:$A$42,$A154,Deudas11!$H$13:$H$42)+SUMIF(Deudas12!$A$13:$A$42,$A154,Deudas12!$H$13:$H$42)+SUMIF(Deudas13!$A$13:$A$42,$A154,Deudas13!$H$13:$H$42)+SUMIF(Deudas14!$A$13:$A$42,$A154,Deudas14!$H$13:$H$42)+SUMIF(Deudas15!$A$13:$A$42,$A154,Deudas15!$H$13:$H$42)+SUMIF(Deudas16!$A$13:$A$42,$A154,Deudas16!$H$13:$H$42)</f>
        <v>0</v>
      </c>
      <c r="E154" s="68"/>
    </row>
    <row r="155" spans="1:5" ht="15.75" x14ac:dyDescent="0.25">
      <c r="A155" s="101">
        <v>830</v>
      </c>
      <c r="B155" s="98" t="s">
        <v>108</v>
      </c>
      <c r="C155" s="105">
        <f>SUMIF(Créditos1!$A$12:$A$42,$A155,Créditos1!$H$12:$H$42)+SUMIF(Créditos2!$A$13:$A$42,$A155,Créditos2!$H$13:$H$42)+SUMIF(Créditos3!$A$13:$A$42,$A155,Créditos3!$H$13:$H$42)+SUMIF(Créditos4!$A$13:$A$42,$A155,Créditos4!$H$13:$H$42)+SUMIF(Créditos5!$A$13:$A$42,$A155,Créditos5!$H$13:$H$42)+SUMIF(Créditos6!$A$13:$A$42,$A155,Créditos6!$H$13:$H$42)+SUMIF(Créditos7!$A$13:$A$42,$A155,Créditos7!$H$13:$H$42)+SUMIF(Créditos8!$A$13:$A$42,$A155,Créditos8!$H$13:$H$42)+SUMIF(Créditos9!$A$13:$A$42,$A155,Créditos9!$H$13:$H$42)+SUMIF(Créditos10!$A$13:$A$42,$A155,Créditos10!$H$13:$H$42)+SUMIF(Créditos11!$A$13:$A$42,$A155,Créditos11!$H$13:$H$42)+SUMIF(Créditos12!$A$13:$A$42,$A155,Créditos12!$H$13:$H$42)+SUMIF(Créditos13!$A$13:$A$42,$A155,Créditos13!$H$13:$H$42)+SUMIF(Créditos14!$A$13:$A$42,$A155,Créditos14!$H$13:$H$42)+SUMIF(Créditos15!$A$13:$A$42,$A155,Créditos15!$H$13:$H$42)+SUMIF(Créditos16!$A$13:$A$42,$A155,Créditos16!$H$13:$H$42)</f>
        <v>0</v>
      </c>
      <c r="D155" s="105">
        <f>SUMIF(Deudas1!$A$12:$A$42,$A155,Deudas1!$H$12:$H$42)+SUMIF(Deudas2!$A$13:$A$42,$A155,Deudas2!$H$13:$H$42)+SUMIF(Deudas3!$A$13:$A$42,$A155,Deudas3!$H$13:$H$42)+SUMIF(Deudas4!$A$13:$A$42,$A155,Deudas4!$H$13:$H$42)+SUMIF(Deudas5!$A$13:$A$42,$A155,Deudas5!$H$13:$H$42)+SUMIF(Deudas6!$A$13:$A$42,$A155,Deudas6!$H$13:$H$42)+SUMIF(Deudas7!$A$13:$A$42,$A155,Deudas7!$H$13:$H$42)+SUMIF(Deudas8!$A$13:$A$42,$A155,Deudas8!$H$13:$H$42)+SUMIF(Deudas9!$A$13:$A$42,$A155,Deudas9!$H$13:$H$42)+SUMIF(Deudas10!$A$13:$A$42,$A155,Deudas10!$H$13:$H$42)+SUMIF(Deudas11!$A$13:$A$42,$A155,Deudas11!$H$13:$H$42)+SUMIF(Deudas12!$A$13:$A$42,$A155,Deudas12!$H$13:$H$42)+SUMIF(Deudas13!$A$13:$A$42,$A155,Deudas13!$H$13:$H$42)+SUMIF(Deudas14!$A$13:$A$42,$A155,Deudas14!$H$13:$H$42)+SUMIF(Deudas15!$A$13:$A$42,$A155,Deudas15!$H$13:$H$42)+SUMIF(Deudas16!$A$13:$A$42,$A155,Deudas16!$H$13:$H$42)</f>
        <v>0</v>
      </c>
      <c r="E155" s="68"/>
    </row>
    <row r="156" spans="1:5" ht="15.75" x14ac:dyDescent="0.25">
      <c r="A156" s="101">
        <v>831</v>
      </c>
      <c r="B156" s="98" t="s">
        <v>109</v>
      </c>
      <c r="C156" s="105">
        <f>SUMIF(Créditos1!$A$12:$A$42,$A156,Créditos1!$H$12:$H$42)+SUMIF(Créditos2!$A$13:$A$42,$A156,Créditos2!$H$13:$H$42)+SUMIF(Créditos3!$A$13:$A$42,$A156,Créditos3!$H$13:$H$42)+SUMIF(Créditos4!$A$13:$A$42,$A156,Créditos4!$H$13:$H$42)+SUMIF(Créditos5!$A$13:$A$42,$A156,Créditos5!$H$13:$H$42)+SUMIF(Créditos6!$A$13:$A$42,$A156,Créditos6!$H$13:$H$42)+SUMIF(Créditos7!$A$13:$A$42,$A156,Créditos7!$H$13:$H$42)+SUMIF(Créditos8!$A$13:$A$42,$A156,Créditos8!$H$13:$H$42)+SUMIF(Créditos9!$A$13:$A$42,$A156,Créditos9!$H$13:$H$42)+SUMIF(Créditos10!$A$13:$A$42,$A156,Créditos10!$H$13:$H$42)+SUMIF(Créditos11!$A$13:$A$42,$A156,Créditos11!$H$13:$H$42)+SUMIF(Créditos12!$A$13:$A$42,$A156,Créditos12!$H$13:$H$42)+SUMIF(Créditos13!$A$13:$A$42,$A156,Créditos13!$H$13:$H$42)+SUMIF(Créditos14!$A$13:$A$42,$A156,Créditos14!$H$13:$H$42)+SUMIF(Créditos15!$A$13:$A$42,$A156,Créditos15!$H$13:$H$42)+SUMIF(Créditos16!$A$13:$A$42,$A156,Créditos16!$H$13:$H$42)</f>
        <v>0</v>
      </c>
      <c r="D156" s="105">
        <f>SUMIF(Deudas1!$A$12:$A$42,$A156,Deudas1!$H$12:$H$42)+SUMIF(Deudas2!$A$13:$A$42,$A156,Deudas2!$H$13:$H$42)+SUMIF(Deudas3!$A$13:$A$42,$A156,Deudas3!$H$13:$H$42)+SUMIF(Deudas4!$A$13:$A$42,$A156,Deudas4!$H$13:$H$42)+SUMIF(Deudas5!$A$13:$A$42,$A156,Deudas5!$H$13:$H$42)+SUMIF(Deudas6!$A$13:$A$42,$A156,Deudas6!$H$13:$H$42)+SUMIF(Deudas7!$A$13:$A$42,$A156,Deudas7!$H$13:$H$42)+SUMIF(Deudas8!$A$13:$A$42,$A156,Deudas8!$H$13:$H$42)+SUMIF(Deudas9!$A$13:$A$42,$A156,Deudas9!$H$13:$H$42)+SUMIF(Deudas10!$A$13:$A$42,$A156,Deudas10!$H$13:$H$42)+SUMIF(Deudas11!$A$13:$A$42,$A156,Deudas11!$H$13:$H$42)+SUMIF(Deudas12!$A$13:$A$42,$A156,Deudas12!$H$13:$H$42)+SUMIF(Deudas13!$A$13:$A$42,$A156,Deudas13!$H$13:$H$42)+SUMIF(Deudas14!$A$13:$A$42,$A156,Deudas14!$H$13:$H$42)+SUMIF(Deudas15!$A$13:$A$42,$A156,Deudas15!$H$13:$H$42)+SUMIF(Deudas16!$A$13:$A$42,$A156,Deudas16!$H$13:$H$42)</f>
        <v>0</v>
      </c>
      <c r="E156" s="68"/>
    </row>
    <row r="157" spans="1:5" ht="15.75" x14ac:dyDescent="0.25">
      <c r="A157" s="101">
        <v>832</v>
      </c>
      <c r="B157" s="98" t="s">
        <v>110</v>
      </c>
      <c r="C157" s="105">
        <f>SUMIF(Créditos1!$A$12:$A$42,$A157,Créditos1!$H$12:$H$42)+SUMIF(Créditos2!$A$13:$A$42,$A157,Créditos2!$H$13:$H$42)+SUMIF(Créditos3!$A$13:$A$42,$A157,Créditos3!$H$13:$H$42)+SUMIF(Créditos4!$A$13:$A$42,$A157,Créditos4!$H$13:$H$42)+SUMIF(Créditos5!$A$13:$A$42,$A157,Créditos5!$H$13:$H$42)+SUMIF(Créditos6!$A$13:$A$42,$A157,Créditos6!$H$13:$H$42)+SUMIF(Créditos7!$A$13:$A$42,$A157,Créditos7!$H$13:$H$42)+SUMIF(Créditos8!$A$13:$A$42,$A157,Créditos8!$H$13:$H$42)+SUMIF(Créditos9!$A$13:$A$42,$A157,Créditos9!$H$13:$H$42)+SUMIF(Créditos10!$A$13:$A$42,$A157,Créditos10!$H$13:$H$42)+SUMIF(Créditos11!$A$13:$A$42,$A157,Créditos11!$H$13:$H$42)+SUMIF(Créditos12!$A$13:$A$42,$A157,Créditos12!$H$13:$H$42)+SUMIF(Créditos13!$A$13:$A$42,$A157,Créditos13!$H$13:$H$42)+SUMIF(Créditos14!$A$13:$A$42,$A157,Créditos14!$H$13:$H$42)+SUMIF(Créditos15!$A$13:$A$42,$A157,Créditos15!$H$13:$H$42)+SUMIF(Créditos16!$A$13:$A$42,$A157,Créditos16!$H$13:$H$42)</f>
        <v>0</v>
      </c>
      <c r="D157" s="105">
        <f>SUMIF(Deudas1!$A$12:$A$42,$A157,Deudas1!$H$12:$H$42)+SUMIF(Deudas2!$A$13:$A$42,$A157,Deudas2!$H$13:$H$42)+SUMIF(Deudas3!$A$13:$A$42,$A157,Deudas3!$H$13:$H$42)+SUMIF(Deudas4!$A$13:$A$42,$A157,Deudas4!$H$13:$H$42)+SUMIF(Deudas5!$A$13:$A$42,$A157,Deudas5!$H$13:$H$42)+SUMIF(Deudas6!$A$13:$A$42,$A157,Deudas6!$H$13:$H$42)+SUMIF(Deudas7!$A$13:$A$42,$A157,Deudas7!$H$13:$H$42)+SUMIF(Deudas8!$A$13:$A$42,$A157,Deudas8!$H$13:$H$42)+SUMIF(Deudas9!$A$13:$A$42,$A157,Deudas9!$H$13:$H$42)+SUMIF(Deudas10!$A$13:$A$42,$A157,Deudas10!$H$13:$H$42)+SUMIF(Deudas11!$A$13:$A$42,$A157,Deudas11!$H$13:$H$42)+SUMIF(Deudas12!$A$13:$A$42,$A157,Deudas12!$H$13:$H$42)+SUMIF(Deudas13!$A$13:$A$42,$A157,Deudas13!$H$13:$H$42)+SUMIF(Deudas14!$A$13:$A$42,$A157,Deudas14!$H$13:$H$42)+SUMIF(Deudas15!$A$13:$A$42,$A157,Deudas15!$H$13:$H$42)+SUMIF(Deudas16!$A$13:$A$42,$A157,Deudas16!$H$13:$H$42)</f>
        <v>0</v>
      </c>
      <c r="E157" s="68"/>
    </row>
    <row r="158" spans="1:5" ht="15.75" x14ac:dyDescent="0.25">
      <c r="A158" s="101">
        <v>833</v>
      </c>
      <c r="B158" s="98" t="s">
        <v>111</v>
      </c>
      <c r="C158" s="105">
        <f>SUMIF(Créditos1!$A$12:$A$42,$A158,Créditos1!$H$12:$H$42)+SUMIF(Créditos2!$A$13:$A$42,$A158,Créditos2!$H$13:$H$42)+SUMIF(Créditos3!$A$13:$A$42,$A158,Créditos3!$H$13:$H$42)+SUMIF(Créditos4!$A$13:$A$42,$A158,Créditos4!$H$13:$H$42)+SUMIF(Créditos5!$A$13:$A$42,$A158,Créditos5!$H$13:$H$42)+SUMIF(Créditos6!$A$13:$A$42,$A158,Créditos6!$H$13:$H$42)+SUMIF(Créditos7!$A$13:$A$42,$A158,Créditos7!$H$13:$H$42)+SUMIF(Créditos8!$A$13:$A$42,$A158,Créditos8!$H$13:$H$42)+SUMIF(Créditos9!$A$13:$A$42,$A158,Créditos9!$H$13:$H$42)+SUMIF(Créditos10!$A$13:$A$42,$A158,Créditos10!$H$13:$H$42)+SUMIF(Créditos11!$A$13:$A$42,$A158,Créditos11!$H$13:$H$42)+SUMIF(Créditos12!$A$13:$A$42,$A158,Créditos12!$H$13:$H$42)+SUMIF(Créditos13!$A$13:$A$42,$A158,Créditos13!$H$13:$H$42)+SUMIF(Créditos14!$A$13:$A$42,$A158,Créditos14!$H$13:$H$42)+SUMIF(Créditos15!$A$13:$A$42,$A158,Créditos15!$H$13:$H$42)+SUMIF(Créditos16!$A$13:$A$42,$A158,Créditos16!$H$13:$H$42)</f>
        <v>0</v>
      </c>
      <c r="D158" s="105">
        <f>SUMIF(Deudas1!$A$12:$A$42,$A158,Deudas1!$H$12:$H$42)+SUMIF(Deudas2!$A$13:$A$42,$A158,Deudas2!$H$13:$H$42)+SUMIF(Deudas3!$A$13:$A$42,$A158,Deudas3!$H$13:$H$42)+SUMIF(Deudas4!$A$13:$A$42,$A158,Deudas4!$H$13:$H$42)+SUMIF(Deudas5!$A$13:$A$42,$A158,Deudas5!$H$13:$H$42)+SUMIF(Deudas6!$A$13:$A$42,$A158,Deudas6!$H$13:$H$42)+SUMIF(Deudas7!$A$13:$A$42,$A158,Deudas7!$H$13:$H$42)+SUMIF(Deudas8!$A$13:$A$42,$A158,Deudas8!$H$13:$H$42)+SUMIF(Deudas9!$A$13:$A$42,$A158,Deudas9!$H$13:$H$42)+SUMIF(Deudas10!$A$13:$A$42,$A158,Deudas10!$H$13:$H$42)+SUMIF(Deudas11!$A$13:$A$42,$A158,Deudas11!$H$13:$H$42)+SUMIF(Deudas12!$A$13:$A$42,$A158,Deudas12!$H$13:$H$42)+SUMIF(Deudas13!$A$13:$A$42,$A158,Deudas13!$H$13:$H$42)+SUMIF(Deudas14!$A$13:$A$42,$A158,Deudas14!$H$13:$H$42)+SUMIF(Deudas15!$A$13:$A$42,$A158,Deudas15!$H$13:$H$42)+SUMIF(Deudas16!$A$13:$A$42,$A158,Deudas16!$H$13:$H$42)</f>
        <v>0</v>
      </c>
      <c r="E158" s="68"/>
    </row>
    <row r="159" spans="1:5" ht="15.75" x14ac:dyDescent="0.25">
      <c r="A159" s="101">
        <v>834</v>
      </c>
      <c r="B159" s="98" t="s">
        <v>112</v>
      </c>
      <c r="C159" s="105">
        <f>SUMIF(Créditos1!$A$12:$A$42,$A159,Créditos1!$H$12:$H$42)+SUMIF(Créditos2!$A$13:$A$42,$A159,Créditos2!$H$13:$H$42)+SUMIF(Créditos3!$A$13:$A$42,$A159,Créditos3!$H$13:$H$42)+SUMIF(Créditos4!$A$13:$A$42,$A159,Créditos4!$H$13:$H$42)+SUMIF(Créditos5!$A$13:$A$42,$A159,Créditos5!$H$13:$H$42)+SUMIF(Créditos6!$A$13:$A$42,$A159,Créditos6!$H$13:$H$42)+SUMIF(Créditos7!$A$13:$A$42,$A159,Créditos7!$H$13:$H$42)+SUMIF(Créditos8!$A$13:$A$42,$A159,Créditos8!$H$13:$H$42)+SUMIF(Créditos9!$A$13:$A$42,$A159,Créditos9!$H$13:$H$42)+SUMIF(Créditos10!$A$13:$A$42,$A159,Créditos10!$H$13:$H$42)+SUMIF(Créditos11!$A$13:$A$42,$A159,Créditos11!$H$13:$H$42)+SUMIF(Créditos12!$A$13:$A$42,$A159,Créditos12!$H$13:$H$42)+SUMIF(Créditos13!$A$13:$A$42,$A159,Créditos13!$H$13:$H$42)+SUMIF(Créditos14!$A$13:$A$42,$A159,Créditos14!$H$13:$H$42)+SUMIF(Créditos15!$A$13:$A$42,$A159,Créditos15!$H$13:$H$42)+SUMIF(Créditos16!$A$13:$A$42,$A159,Créditos16!$H$13:$H$42)</f>
        <v>0</v>
      </c>
      <c r="D159" s="105">
        <f>SUMIF(Deudas1!$A$12:$A$42,$A159,Deudas1!$H$12:$H$42)+SUMIF(Deudas2!$A$13:$A$42,$A159,Deudas2!$H$13:$H$42)+SUMIF(Deudas3!$A$13:$A$42,$A159,Deudas3!$H$13:$H$42)+SUMIF(Deudas4!$A$13:$A$42,$A159,Deudas4!$H$13:$H$42)+SUMIF(Deudas5!$A$13:$A$42,$A159,Deudas5!$H$13:$H$42)+SUMIF(Deudas6!$A$13:$A$42,$A159,Deudas6!$H$13:$H$42)+SUMIF(Deudas7!$A$13:$A$42,$A159,Deudas7!$H$13:$H$42)+SUMIF(Deudas8!$A$13:$A$42,$A159,Deudas8!$H$13:$H$42)+SUMIF(Deudas9!$A$13:$A$42,$A159,Deudas9!$H$13:$H$42)+SUMIF(Deudas10!$A$13:$A$42,$A159,Deudas10!$H$13:$H$42)+SUMIF(Deudas11!$A$13:$A$42,$A159,Deudas11!$H$13:$H$42)+SUMIF(Deudas12!$A$13:$A$42,$A159,Deudas12!$H$13:$H$42)+SUMIF(Deudas13!$A$13:$A$42,$A159,Deudas13!$H$13:$H$42)+SUMIF(Deudas14!$A$13:$A$42,$A159,Deudas14!$H$13:$H$42)+SUMIF(Deudas15!$A$13:$A$42,$A159,Deudas15!$H$13:$H$42)+SUMIF(Deudas16!$A$13:$A$42,$A159,Deudas16!$H$13:$H$42)</f>
        <v>0</v>
      </c>
      <c r="E159" s="68"/>
    </row>
    <row r="160" spans="1:5" ht="15.75" x14ac:dyDescent="0.25">
      <c r="A160" s="101">
        <v>835</v>
      </c>
      <c r="B160" s="98" t="s">
        <v>113</v>
      </c>
      <c r="C160" s="105">
        <f>SUMIF(Créditos1!$A$12:$A$42,$A160,Créditos1!$H$12:$H$42)+SUMIF(Créditos2!$A$13:$A$42,$A160,Créditos2!$H$13:$H$42)+SUMIF(Créditos3!$A$13:$A$42,$A160,Créditos3!$H$13:$H$42)+SUMIF(Créditos4!$A$13:$A$42,$A160,Créditos4!$H$13:$H$42)+SUMIF(Créditos5!$A$13:$A$42,$A160,Créditos5!$H$13:$H$42)+SUMIF(Créditos6!$A$13:$A$42,$A160,Créditos6!$H$13:$H$42)+SUMIF(Créditos7!$A$13:$A$42,$A160,Créditos7!$H$13:$H$42)+SUMIF(Créditos8!$A$13:$A$42,$A160,Créditos8!$H$13:$H$42)+SUMIF(Créditos9!$A$13:$A$42,$A160,Créditos9!$H$13:$H$42)+SUMIF(Créditos10!$A$13:$A$42,$A160,Créditos10!$H$13:$H$42)+SUMIF(Créditos11!$A$13:$A$42,$A160,Créditos11!$H$13:$H$42)+SUMIF(Créditos12!$A$13:$A$42,$A160,Créditos12!$H$13:$H$42)+SUMIF(Créditos13!$A$13:$A$42,$A160,Créditos13!$H$13:$H$42)+SUMIF(Créditos14!$A$13:$A$42,$A160,Créditos14!$H$13:$H$42)+SUMIF(Créditos15!$A$13:$A$42,$A160,Créditos15!$H$13:$H$42)+SUMIF(Créditos16!$A$13:$A$42,$A160,Créditos16!$H$13:$H$42)</f>
        <v>0</v>
      </c>
      <c r="D160" s="105">
        <f>SUMIF(Deudas1!$A$12:$A$42,$A160,Deudas1!$H$12:$H$42)+SUMIF(Deudas2!$A$13:$A$42,$A160,Deudas2!$H$13:$H$42)+SUMIF(Deudas3!$A$13:$A$42,$A160,Deudas3!$H$13:$H$42)+SUMIF(Deudas4!$A$13:$A$42,$A160,Deudas4!$H$13:$H$42)+SUMIF(Deudas5!$A$13:$A$42,$A160,Deudas5!$H$13:$H$42)+SUMIF(Deudas6!$A$13:$A$42,$A160,Deudas6!$H$13:$H$42)+SUMIF(Deudas7!$A$13:$A$42,$A160,Deudas7!$H$13:$H$42)+SUMIF(Deudas8!$A$13:$A$42,$A160,Deudas8!$H$13:$H$42)+SUMIF(Deudas9!$A$13:$A$42,$A160,Deudas9!$H$13:$H$42)+SUMIF(Deudas10!$A$13:$A$42,$A160,Deudas10!$H$13:$H$42)+SUMIF(Deudas11!$A$13:$A$42,$A160,Deudas11!$H$13:$H$42)+SUMIF(Deudas12!$A$13:$A$42,$A160,Deudas12!$H$13:$H$42)+SUMIF(Deudas13!$A$13:$A$42,$A160,Deudas13!$H$13:$H$42)+SUMIF(Deudas14!$A$13:$A$42,$A160,Deudas14!$H$13:$H$42)+SUMIF(Deudas15!$A$13:$A$42,$A160,Deudas15!$H$13:$H$42)+SUMIF(Deudas16!$A$13:$A$42,$A160,Deudas16!$H$13:$H$42)</f>
        <v>0</v>
      </c>
      <c r="E160" s="68"/>
    </row>
    <row r="161" spans="1:5" ht="15.75" x14ac:dyDescent="0.25">
      <c r="A161" s="101">
        <v>836</v>
      </c>
      <c r="B161" s="98" t="s">
        <v>114</v>
      </c>
      <c r="C161" s="105">
        <f>SUMIF(Créditos1!$A$12:$A$42,$A161,Créditos1!$H$12:$H$42)+SUMIF(Créditos2!$A$13:$A$42,$A161,Créditos2!$H$13:$H$42)+SUMIF(Créditos3!$A$13:$A$42,$A161,Créditos3!$H$13:$H$42)+SUMIF(Créditos4!$A$13:$A$42,$A161,Créditos4!$H$13:$H$42)+SUMIF(Créditos5!$A$13:$A$42,$A161,Créditos5!$H$13:$H$42)+SUMIF(Créditos6!$A$13:$A$42,$A161,Créditos6!$H$13:$H$42)+SUMIF(Créditos7!$A$13:$A$42,$A161,Créditos7!$H$13:$H$42)+SUMIF(Créditos8!$A$13:$A$42,$A161,Créditos8!$H$13:$H$42)+SUMIF(Créditos9!$A$13:$A$42,$A161,Créditos9!$H$13:$H$42)+SUMIF(Créditos10!$A$13:$A$42,$A161,Créditos10!$H$13:$H$42)+SUMIF(Créditos11!$A$13:$A$42,$A161,Créditos11!$H$13:$H$42)+SUMIF(Créditos12!$A$13:$A$42,$A161,Créditos12!$H$13:$H$42)+SUMIF(Créditos13!$A$13:$A$42,$A161,Créditos13!$H$13:$H$42)+SUMIF(Créditos14!$A$13:$A$42,$A161,Créditos14!$H$13:$H$42)+SUMIF(Créditos15!$A$13:$A$42,$A161,Créditos15!$H$13:$H$42)+SUMIF(Créditos16!$A$13:$A$42,$A161,Créditos16!$H$13:$H$42)</f>
        <v>0</v>
      </c>
      <c r="D161" s="105">
        <f>SUMIF(Deudas1!$A$12:$A$42,$A161,Deudas1!$H$12:$H$42)+SUMIF(Deudas2!$A$13:$A$42,$A161,Deudas2!$H$13:$H$42)+SUMIF(Deudas3!$A$13:$A$42,$A161,Deudas3!$H$13:$H$42)+SUMIF(Deudas4!$A$13:$A$42,$A161,Deudas4!$H$13:$H$42)+SUMIF(Deudas5!$A$13:$A$42,$A161,Deudas5!$H$13:$H$42)+SUMIF(Deudas6!$A$13:$A$42,$A161,Deudas6!$H$13:$H$42)+SUMIF(Deudas7!$A$13:$A$42,$A161,Deudas7!$H$13:$H$42)+SUMIF(Deudas8!$A$13:$A$42,$A161,Deudas8!$H$13:$H$42)+SUMIF(Deudas9!$A$13:$A$42,$A161,Deudas9!$H$13:$H$42)+SUMIF(Deudas10!$A$13:$A$42,$A161,Deudas10!$H$13:$H$42)+SUMIF(Deudas11!$A$13:$A$42,$A161,Deudas11!$H$13:$H$42)+SUMIF(Deudas12!$A$13:$A$42,$A161,Deudas12!$H$13:$H$42)+SUMIF(Deudas13!$A$13:$A$42,$A161,Deudas13!$H$13:$H$42)+SUMIF(Deudas14!$A$13:$A$42,$A161,Deudas14!$H$13:$H$42)+SUMIF(Deudas15!$A$13:$A$42,$A161,Deudas15!$H$13:$H$42)+SUMIF(Deudas16!$A$13:$A$42,$A161,Deudas16!$H$13:$H$42)</f>
        <v>0</v>
      </c>
      <c r="E161" s="68"/>
    </row>
    <row r="162" spans="1:5" ht="15.75" x14ac:dyDescent="0.25">
      <c r="A162" s="101">
        <v>837</v>
      </c>
      <c r="B162" s="98" t="s">
        <v>115</v>
      </c>
      <c r="C162" s="105">
        <f>SUMIF(Créditos1!$A$12:$A$42,$A162,Créditos1!$H$12:$H$42)+SUMIF(Créditos2!$A$13:$A$42,$A162,Créditos2!$H$13:$H$42)+SUMIF(Créditos3!$A$13:$A$42,$A162,Créditos3!$H$13:$H$42)+SUMIF(Créditos4!$A$13:$A$42,$A162,Créditos4!$H$13:$H$42)+SUMIF(Créditos5!$A$13:$A$42,$A162,Créditos5!$H$13:$H$42)+SUMIF(Créditos6!$A$13:$A$42,$A162,Créditos6!$H$13:$H$42)+SUMIF(Créditos7!$A$13:$A$42,$A162,Créditos7!$H$13:$H$42)+SUMIF(Créditos8!$A$13:$A$42,$A162,Créditos8!$H$13:$H$42)+SUMIF(Créditos9!$A$13:$A$42,$A162,Créditos9!$H$13:$H$42)+SUMIF(Créditos10!$A$13:$A$42,$A162,Créditos10!$H$13:$H$42)+SUMIF(Créditos11!$A$13:$A$42,$A162,Créditos11!$H$13:$H$42)+SUMIF(Créditos12!$A$13:$A$42,$A162,Créditos12!$H$13:$H$42)+SUMIF(Créditos13!$A$13:$A$42,$A162,Créditos13!$H$13:$H$42)+SUMIF(Créditos14!$A$13:$A$42,$A162,Créditos14!$H$13:$H$42)+SUMIF(Créditos15!$A$13:$A$42,$A162,Créditos15!$H$13:$H$42)+SUMIF(Créditos16!$A$13:$A$42,$A162,Créditos16!$H$13:$H$42)</f>
        <v>0</v>
      </c>
      <c r="D162" s="105">
        <f>SUMIF(Deudas1!$A$12:$A$42,$A162,Deudas1!$H$12:$H$42)+SUMIF(Deudas2!$A$13:$A$42,$A162,Deudas2!$H$13:$H$42)+SUMIF(Deudas3!$A$13:$A$42,$A162,Deudas3!$H$13:$H$42)+SUMIF(Deudas4!$A$13:$A$42,$A162,Deudas4!$H$13:$H$42)+SUMIF(Deudas5!$A$13:$A$42,$A162,Deudas5!$H$13:$H$42)+SUMIF(Deudas6!$A$13:$A$42,$A162,Deudas6!$H$13:$H$42)+SUMIF(Deudas7!$A$13:$A$42,$A162,Deudas7!$H$13:$H$42)+SUMIF(Deudas8!$A$13:$A$42,$A162,Deudas8!$H$13:$H$42)+SUMIF(Deudas9!$A$13:$A$42,$A162,Deudas9!$H$13:$H$42)+SUMIF(Deudas10!$A$13:$A$42,$A162,Deudas10!$H$13:$H$42)+SUMIF(Deudas11!$A$13:$A$42,$A162,Deudas11!$H$13:$H$42)+SUMIF(Deudas12!$A$13:$A$42,$A162,Deudas12!$H$13:$H$42)+SUMIF(Deudas13!$A$13:$A$42,$A162,Deudas13!$H$13:$H$42)+SUMIF(Deudas14!$A$13:$A$42,$A162,Deudas14!$H$13:$H$42)+SUMIF(Deudas15!$A$13:$A$42,$A162,Deudas15!$H$13:$H$42)+SUMIF(Deudas16!$A$13:$A$42,$A162,Deudas16!$H$13:$H$42)</f>
        <v>0</v>
      </c>
      <c r="E162" s="68"/>
    </row>
    <row r="163" spans="1:5" ht="15.75" x14ac:dyDescent="0.25">
      <c r="A163" s="101">
        <v>839</v>
      </c>
      <c r="B163" s="98" t="s">
        <v>116</v>
      </c>
      <c r="C163" s="105">
        <f>SUMIF(Créditos1!$A$12:$A$42,$A163,Créditos1!$H$12:$H$42)+SUMIF(Créditos2!$A$13:$A$42,$A163,Créditos2!$H$13:$H$42)+SUMIF(Créditos3!$A$13:$A$42,$A163,Créditos3!$H$13:$H$42)+SUMIF(Créditos4!$A$13:$A$42,$A163,Créditos4!$H$13:$H$42)+SUMIF(Créditos5!$A$13:$A$42,$A163,Créditos5!$H$13:$H$42)+SUMIF(Créditos6!$A$13:$A$42,$A163,Créditos6!$H$13:$H$42)+SUMIF(Créditos7!$A$13:$A$42,$A163,Créditos7!$H$13:$H$42)+SUMIF(Créditos8!$A$13:$A$42,$A163,Créditos8!$H$13:$H$42)+SUMIF(Créditos9!$A$13:$A$42,$A163,Créditos9!$H$13:$H$42)+SUMIF(Créditos10!$A$13:$A$42,$A163,Créditos10!$H$13:$H$42)+SUMIF(Créditos11!$A$13:$A$42,$A163,Créditos11!$H$13:$H$42)+SUMIF(Créditos12!$A$13:$A$42,$A163,Créditos12!$H$13:$H$42)+SUMIF(Créditos13!$A$13:$A$42,$A163,Créditos13!$H$13:$H$42)+SUMIF(Créditos14!$A$13:$A$42,$A163,Créditos14!$H$13:$H$42)+SUMIF(Créditos15!$A$13:$A$42,$A163,Créditos15!$H$13:$H$42)+SUMIF(Créditos16!$A$13:$A$42,$A163,Créditos16!$H$13:$H$42)</f>
        <v>0</v>
      </c>
      <c r="D163" s="105">
        <f>SUMIF(Deudas1!$A$12:$A$42,$A163,Deudas1!$H$12:$H$42)+SUMIF(Deudas2!$A$13:$A$42,$A163,Deudas2!$H$13:$H$42)+SUMIF(Deudas3!$A$13:$A$42,$A163,Deudas3!$H$13:$H$42)+SUMIF(Deudas4!$A$13:$A$42,$A163,Deudas4!$H$13:$H$42)+SUMIF(Deudas5!$A$13:$A$42,$A163,Deudas5!$H$13:$H$42)+SUMIF(Deudas6!$A$13:$A$42,$A163,Deudas6!$H$13:$H$42)+SUMIF(Deudas7!$A$13:$A$42,$A163,Deudas7!$H$13:$H$42)+SUMIF(Deudas8!$A$13:$A$42,$A163,Deudas8!$H$13:$H$42)+SUMIF(Deudas9!$A$13:$A$42,$A163,Deudas9!$H$13:$H$42)+SUMIF(Deudas10!$A$13:$A$42,$A163,Deudas10!$H$13:$H$42)+SUMIF(Deudas11!$A$13:$A$42,$A163,Deudas11!$H$13:$H$42)+SUMIF(Deudas12!$A$13:$A$42,$A163,Deudas12!$H$13:$H$42)+SUMIF(Deudas13!$A$13:$A$42,$A163,Deudas13!$H$13:$H$42)+SUMIF(Deudas14!$A$13:$A$42,$A163,Deudas14!$H$13:$H$42)+SUMIF(Deudas15!$A$13:$A$42,$A163,Deudas15!$H$13:$H$42)+SUMIF(Deudas16!$A$13:$A$42,$A163,Deudas16!$H$13:$H$42)</f>
        <v>0</v>
      </c>
      <c r="E163" s="68"/>
    </row>
    <row r="164" spans="1:5" ht="15.75" x14ac:dyDescent="0.25">
      <c r="A164" s="101">
        <v>840</v>
      </c>
      <c r="B164" s="98" t="s">
        <v>117</v>
      </c>
      <c r="C164" s="105">
        <f>SUMIF(Créditos1!$A$12:$A$42,$A164,Créditos1!$H$12:$H$42)+SUMIF(Créditos2!$A$13:$A$42,$A164,Créditos2!$H$13:$H$42)+SUMIF(Créditos3!$A$13:$A$42,$A164,Créditos3!$H$13:$H$42)+SUMIF(Créditos4!$A$13:$A$42,$A164,Créditos4!$H$13:$H$42)+SUMIF(Créditos5!$A$13:$A$42,$A164,Créditos5!$H$13:$H$42)+SUMIF(Créditos6!$A$13:$A$42,$A164,Créditos6!$H$13:$H$42)+SUMIF(Créditos7!$A$13:$A$42,$A164,Créditos7!$H$13:$H$42)+SUMIF(Créditos8!$A$13:$A$42,$A164,Créditos8!$H$13:$H$42)+SUMIF(Créditos9!$A$13:$A$42,$A164,Créditos9!$H$13:$H$42)+SUMIF(Créditos10!$A$13:$A$42,$A164,Créditos10!$H$13:$H$42)+SUMIF(Créditos11!$A$13:$A$42,$A164,Créditos11!$H$13:$H$42)+SUMIF(Créditos12!$A$13:$A$42,$A164,Créditos12!$H$13:$H$42)+SUMIF(Créditos13!$A$13:$A$42,$A164,Créditos13!$H$13:$H$42)+SUMIF(Créditos14!$A$13:$A$42,$A164,Créditos14!$H$13:$H$42)+SUMIF(Créditos15!$A$13:$A$42,$A164,Créditos15!$H$13:$H$42)+SUMIF(Créditos16!$A$13:$A$42,$A164,Créditos16!$H$13:$H$42)</f>
        <v>0</v>
      </c>
      <c r="D164" s="105">
        <f>SUMIF(Deudas1!$A$12:$A$42,$A164,Deudas1!$H$12:$H$42)+SUMIF(Deudas2!$A$13:$A$42,$A164,Deudas2!$H$13:$H$42)+SUMIF(Deudas3!$A$13:$A$42,$A164,Deudas3!$H$13:$H$42)+SUMIF(Deudas4!$A$13:$A$42,$A164,Deudas4!$H$13:$H$42)+SUMIF(Deudas5!$A$13:$A$42,$A164,Deudas5!$H$13:$H$42)+SUMIF(Deudas6!$A$13:$A$42,$A164,Deudas6!$H$13:$H$42)+SUMIF(Deudas7!$A$13:$A$42,$A164,Deudas7!$H$13:$H$42)+SUMIF(Deudas8!$A$13:$A$42,$A164,Deudas8!$H$13:$H$42)+SUMIF(Deudas9!$A$13:$A$42,$A164,Deudas9!$H$13:$H$42)+SUMIF(Deudas10!$A$13:$A$42,$A164,Deudas10!$H$13:$H$42)+SUMIF(Deudas11!$A$13:$A$42,$A164,Deudas11!$H$13:$H$42)+SUMIF(Deudas12!$A$13:$A$42,$A164,Deudas12!$H$13:$H$42)+SUMIF(Deudas13!$A$13:$A$42,$A164,Deudas13!$H$13:$H$42)+SUMIF(Deudas14!$A$13:$A$42,$A164,Deudas14!$H$13:$H$42)+SUMIF(Deudas15!$A$13:$A$42,$A164,Deudas15!$H$13:$H$42)+SUMIF(Deudas16!$A$13:$A$42,$A164,Deudas16!$H$13:$H$42)</f>
        <v>0</v>
      </c>
      <c r="E164" s="68"/>
    </row>
    <row r="165" spans="1:5" ht="15.75" x14ac:dyDescent="0.25">
      <c r="A165" s="101">
        <v>841</v>
      </c>
      <c r="B165" s="98" t="s">
        <v>118</v>
      </c>
      <c r="C165" s="105">
        <f>SUMIF(Créditos1!$A$12:$A$42,$A165,Créditos1!$H$12:$H$42)+SUMIF(Créditos2!$A$13:$A$42,$A165,Créditos2!$H$13:$H$42)+SUMIF(Créditos3!$A$13:$A$42,$A165,Créditos3!$H$13:$H$42)+SUMIF(Créditos4!$A$13:$A$42,$A165,Créditos4!$H$13:$H$42)+SUMIF(Créditos5!$A$13:$A$42,$A165,Créditos5!$H$13:$H$42)+SUMIF(Créditos6!$A$13:$A$42,$A165,Créditos6!$H$13:$H$42)+SUMIF(Créditos7!$A$13:$A$42,$A165,Créditos7!$H$13:$H$42)+SUMIF(Créditos8!$A$13:$A$42,$A165,Créditos8!$H$13:$H$42)+SUMIF(Créditos9!$A$13:$A$42,$A165,Créditos9!$H$13:$H$42)+SUMIF(Créditos10!$A$13:$A$42,$A165,Créditos10!$H$13:$H$42)+SUMIF(Créditos11!$A$13:$A$42,$A165,Créditos11!$H$13:$H$42)+SUMIF(Créditos12!$A$13:$A$42,$A165,Créditos12!$H$13:$H$42)+SUMIF(Créditos13!$A$13:$A$42,$A165,Créditos13!$H$13:$H$42)+SUMIF(Créditos14!$A$13:$A$42,$A165,Créditos14!$H$13:$H$42)+SUMIF(Créditos15!$A$13:$A$42,$A165,Créditos15!$H$13:$H$42)+SUMIF(Créditos16!$A$13:$A$42,$A165,Créditos16!$H$13:$H$42)</f>
        <v>0</v>
      </c>
      <c r="D165" s="105">
        <f>SUMIF(Deudas1!$A$12:$A$42,$A165,Deudas1!$H$12:$H$42)+SUMIF(Deudas2!$A$13:$A$42,$A165,Deudas2!$H$13:$H$42)+SUMIF(Deudas3!$A$13:$A$42,$A165,Deudas3!$H$13:$H$42)+SUMIF(Deudas4!$A$13:$A$42,$A165,Deudas4!$H$13:$H$42)+SUMIF(Deudas5!$A$13:$A$42,$A165,Deudas5!$H$13:$H$42)+SUMIF(Deudas6!$A$13:$A$42,$A165,Deudas6!$H$13:$H$42)+SUMIF(Deudas7!$A$13:$A$42,$A165,Deudas7!$H$13:$H$42)+SUMIF(Deudas8!$A$13:$A$42,$A165,Deudas8!$H$13:$H$42)+SUMIF(Deudas9!$A$13:$A$42,$A165,Deudas9!$H$13:$H$42)+SUMIF(Deudas10!$A$13:$A$42,$A165,Deudas10!$H$13:$H$42)+SUMIF(Deudas11!$A$13:$A$42,$A165,Deudas11!$H$13:$H$42)+SUMIF(Deudas12!$A$13:$A$42,$A165,Deudas12!$H$13:$H$42)+SUMIF(Deudas13!$A$13:$A$42,$A165,Deudas13!$H$13:$H$42)+SUMIF(Deudas14!$A$13:$A$42,$A165,Deudas14!$H$13:$H$42)+SUMIF(Deudas15!$A$13:$A$42,$A165,Deudas15!$H$13:$H$42)+SUMIF(Deudas16!$A$13:$A$42,$A165,Deudas16!$H$13:$H$42)</f>
        <v>0</v>
      </c>
      <c r="E165" s="68"/>
    </row>
    <row r="166" spans="1:5" ht="15.75" x14ac:dyDescent="0.25">
      <c r="A166" s="101">
        <v>842</v>
      </c>
      <c r="B166" s="98" t="s">
        <v>119</v>
      </c>
      <c r="C166" s="105">
        <f>SUMIF(Créditos1!$A$12:$A$42,$A166,Créditos1!$H$12:$H$42)+SUMIF(Créditos2!$A$13:$A$42,$A166,Créditos2!$H$13:$H$42)+SUMIF(Créditos3!$A$13:$A$42,$A166,Créditos3!$H$13:$H$42)+SUMIF(Créditos4!$A$13:$A$42,$A166,Créditos4!$H$13:$H$42)+SUMIF(Créditos5!$A$13:$A$42,$A166,Créditos5!$H$13:$H$42)+SUMIF(Créditos6!$A$13:$A$42,$A166,Créditos6!$H$13:$H$42)+SUMIF(Créditos7!$A$13:$A$42,$A166,Créditos7!$H$13:$H$42)+SUMIF(Créditos8!$A$13:$A$42,$A166,Créditos8!$H$13:$H$42)+SUMIF(Créditos9!$A$13:$A$42,$A166,Créditos9!$H$13:$H$42)+SUMIF(Créditos10!$A$13:$A$42,$A166,Créditos10!$H$13:$H$42)+SUMIF(Créditos11!$A$13:$A$42,$A166,Créditos11!$H$13:$H$42)+SUMIF(Créditos12!$A$13:$A$42,$A166,Créditos12!$H$13:$H$42)+SUMIF(Créditos13!$A$13:$A$42,$A166,Créditos13!$H$13:$H$42)+SUMIF(Créditos14!$A$13:$A$42,$A166,Créditos14!$H$13:$H$42)+SUMIF(Créditos15!$A$13:$A$42,$A166,Créditos15!$H$13:$H$42)+SUMIF(Créditos16!$A$13:$A$42,$A166,Créditos16!$H$13:$H$42)</f>
        <v>0</v>
      </c>
      <c r="D166" s="105">
        <f>SUMIF(Deudas1!$A$12:$A$42,$A166,Deudas1!$H$12:$H$42)+SUMIF(Deudas2!$A$13:$A$42,$A166,Deudas2!$H$13:$H$42)+SUMIF(Deudas3!$A$13:$A$42,$A166,Deudas3!$H$13:$H$42)+SUMIF(Deudas4!$A$13:$A$42,$A166,Deudas4!$H$13:$H$42)+SUMIF(Deudas5!$A$13:$A$42,$A166,Deudas5!$H$13:$H$42)+SUMIF(Deudas6!$A$13:$A$42,$A166,Deudas6!$H$13:$H$42)+SUMIF(Deudas7!$A$13:$A$42,$A166,Deudas7!$H$13:$H$42)+SUMIF(Deudas8!$A$13:$A$42,$A166,Deudas8!$H$13:$H$42)+SUMIF(Deudas9!$A$13:$A$42,$A166,Deudas9!$H$13:$H$42)+SUMIF(Deudas10!$A$13:$A$42,$A166,Deudas10!$H$13:$H$42)+SUMIF(Deudas11!$A$13:$A$42,$A166,Deudas11!$H$13:$H$42)+SUMIF(Deudas12!$A$13:$A$42,$A166,Deudas12!$H$13:$H$42)+SUMIF(Deudas13!$A$13:$A$42,$A166,Deudas13!$H$13:$H$42)+SUMIF(Deudas14!$A$13:$A$42,$A166,Deudas14!$H$13:$H$42)+SUMIF(Deudas15!$A$13:$A$42,$A166,Deudas15!$H$13:$H$42)+SUMIF(Deudas16!$A$13:$A$42,$A166,Deudas16!$H$13:$H$42)</f>
        <v>0</v>
      </c>
      <c r="E166" s="68"/>
    </row>
    <row r="167" spans="1:5" ht="15.75" x14ac:dyDescent="0.25">
      <c r="A167" s="101">
        <v>843</v>
      </c>
      <c r="B167" s="98" t="s">
        <v>157</v>
      </c>
      <c r="C167" s="105">
        <f>SUMIF(Créditos1!$A$12:$A$42,$A167,Créditos1!$H$12:$H$42)+SUMIF(Créditos2!$A$13:$A$42,$A167,Créditos2!$H$13:$H$42)+SUMIF(Créditos3!$A$13:$A$42,$A167,Créditos3!$H$13:$H$42)+SUMIF(Créditos4!$A$13:$A$42,$A167,Créditos4!$H$13:$H$42)+SUMIF(Créditos5!$A$13:$A$42,$A167,Créditos5!$H$13:$H$42)+SUMIF(Créditos6!$A$13:$A$42,$A167,Créditos6!$H$13:$H$42)+SUMIF(Créditos7!$A$13:$A$42,$A167,Créditos7!$H$13:$H$42)+SUMIF(Créditos8!$A$13:$A$42,$A167,Créditos8!$H$13:$H$42)+SUMIF(Créditos9!$A$13:$A$42,$A167,Créditos9!$H$13:$H$42)+SUMIF(Créditos10!$A$13:$A$42,$A167,Créditos10!$H$13:$H$42)+SUMIF(Créditos11!$A$13:$A$42,$A167,Créditos11!$H$13:$H$42)+SUMIF(Créditos12!$A$13:$A$42,$A167,Créditos12!$H$13:$H$42)+SUMIF(Créditos13!$A$13:$A$42,$A167,Créditos13!$H$13:$H$42)+SUMIF(Créditos14!$A$13:$A$42,$A167,Créditos14!$H$13:$H$42)+SUMIF(Créditos15!$A$13:$A$42,$A167,Créditos15!$H$13:$H$42)+SUMIF(Créditos16!$A$13:$A$42,$A167,Créditos16!$H$13:$H$42)</f>
        <v>0</v>
      </c>
      <c r="D167" s="105">
        <f>SUMIF(Deudas1!$A$12:$A$42,$A167,Deudas1!$H$12:$H$42)+SUMIF(Deudas2!$A$13:$A$42,$A167,Deudas2!$H$13:$H$42)+SUMIF(Deudas3!$A$13:$A$42,$A167,Deudas3!$H$13:$H$42)+SUMIF(Deudas4!$A$13:$A$42,$A167,Deudas4!$H$13:$H$42)+SUMIF(Deudas5!$A$13:$A$42,$A167,Deudas5!$H$13:$H$42)+SUMIF(Deudas6!$A$13:$A$42,$A167,Deudas6!$H$13:$H$42)+SUMIF(Deudas7!$A$13:$A$42,$A167,Deudas7!$H$13:$H$42)+SUMIF(Deudas8!$A$13:$A$42,$A167,Deudas8!$H$13:$H$42)+SUMIF(Deudas9!$A$13:$A$42,$A167,Deudas9!$H$13:$H$42)+SUMIF(Deudas10!$A$13:$A$42,$A167,Deudas10!$H$13:$H$42)+SUMIF(Deudas11!$A$13:$A$42,$A167,Deudas11!$H$13:$H$42)+SUMIF(Deudas12!$A$13:$A$42,$A167,Deudas12!$H$13:$H$42)+SUMIF(Deudas13!$A$13:$A$42,$A167,Deudas13!$H$13:$H$42)+SUMIF(Deudas14!$A$13:$A$42,$A167,Deudas14!$H$13:$H$42)+SUMIF(Deudas15!$A$13:$A$42,$A167,Deudas15!$H$13:$H$42)+SUMIF(Deudas16!$A$13:$A$42,$A167,Deudas16!$H$13:$H$42)</f>
        <v>0</v>
      </c>
      <c r="E167" s="68"/>
    </row>
    <row r="168" spans="1:5" ht="15.75" x14ac:dyDescent="0.25">
      <c r="A168" s="101">
        <v>845</v>
      </c>
      <c r="B168" s="98" t="s">
        <v>152</v>
      </c>
      <c r="C168" s="105">
        <f>SUMIF(Créditos1!$A$12:$A$42,$A168,Créditos1!$H$12:$H$42)+SUMIF(Créditos2!$A$13:$A$42,$A168,Créditos2!$H$13:$H$42)+SUMIF(Créditos3!$A$13:$A$42,$A168,Créditos3!$H$13:$H$42)+SUMIF(Créditos4!$A$13:$A$42,$A168,Créditos4!$H$13:$H$42)+SUMIF(Créditos5!$A$13:$A$42,$A168,Créditos5!$H$13:$H$42)+SUMIF(Créditos6!$A$13:$A$42,$A168,Créditos6!$H$13:$H$42)+SUMIF(Créditos7!$A$13:$A$42,$A168,Créditos7!$H$13:$H$42)+SUMIF(Créditos8!$A$13:$A$42,$A168,Créditos8!$H$13:$H$42)+SUMIF(Créditos9!$A$13:$A$42,$A168,Créditos9!$H$13:$H$42)+SUMIF(Créditos10!$A$13:$A$42,$A168,Créditos10!$H$13:$H$42)+SUMIF(Créditos11!$A$13:$A$42,$A168,Créditos11!$H$13:$H$42)+SUMIF(Créditos12!$A$13:$A$42,$A168,Créditos12!$H$13:$H$42)+SUMIF(Créditos13!$A$13:$A$42,$A168,Créditos13!$H$13:$H$42)+SUMIF(Créditos14!$A$13:$A$42,$A168,Créditos14!$H$13:$H$42)+SUMIF(Créditos15!$A$13:$A$42,$A168,Créditos15!$H$13:$H$42)+SUMIF(Créditos16!$A$13:$A$42,$A168,Créditos16!$H$13:$H$42)</f>
        <v>0</v>
      </c>
      <c r="D168" s="105">
        <f>SUMIF(Deudas1!$A$12:$A$42,$A168,Deudas1!$H$12:$H$42)+SUMIF(Deudas2!$A$13:$A$42,$A168,Deudas2!$H$13:$H$42)+SUMIF(Deudas3!$A$13:$A$42,$A168,Deudas3!$H$13:$H$42)+SUMIF(Deudas4!$A$13:$A$42,$A168,Deudas4!$H$13:$H$42)+SUMIF(Deudas5!$A$13:$A$42,$A168,Deudas5!$H$13:$H$42)+SUMIF(Deudas6!$A$13:$A$42,$A168,Deudas6!$H$13:$H$42)+SUMIF(Deudas7!$A$13:$A$42,$A168,Deudas7!$H$13:$H$42)+SUMIF(Deudas8!$A$13:$A$42,$A168,Deudas8!$H$13:$H$42)+SUMIF(Deudas9!$A$13:$A$42,$A168,Deudas9!$H$13:$H$42)+SUMIF(Deudas10!$A$13:$A$42,$A168,Deudas10!$H$13:$H$42)+SUMIF(Deudas11!$A$13:$A$42,$A168,Deudas11!$H$13:$H$42)+SUMIF(Deudas12!$A$13:$A$42,$A168,Deudas12!$H$13:$H$42)+SUMIF(Deudas13!$A$13:$A$42,$A168,Deudas13!$H$13:$H$42)+SUMIF(Deudas14!$A$13:$A$42,$A168,Deudas14!$H$13:$H$42)+SUMIF(Deudas15!$A$13:$A$42,$A168,Deudas15!$H$13:$H$42)+SUMIF(Deudas16!$A$13:$A$42,$A168,Deudas16!$H$13:$H$42)</f>
        <v>0</v>
      </c>
      <c r="E168" s="68"/>
    </row>
    <row r="169" spans="1:5" ht="15.75" x14ac:dyDescent="0.25">
      <c r="A169" s="101">
        <v>846</v>
      </c>
      <c r="B169" s="98" t="s">
        <v>153</v>
      </c>
      <c r="C169" s="105">
        <f>SUMIF(Créditos1!$A$12:$A$42,$A169,Créditos1!$H$12:$H$42)+SUMIF(Créditos2!$A$13:$A$42,$A169,Créditos2!$H$13:$H$42)+SUMIF(Créditos3!$A$13:$A$42,$A169,Créditos3!$H$13:$H$42)+SUMIF(Créditos4!$A$13:$A$42,$A169,Créditos4!$H$13:$H$42)+SUMIF(Créditos5!$A$13:$A$42,$A169,Créditos5!$H$13:$H$42)+SUMIF(Créditos6!$A$13:$A$42,$A169,Créditos6!$H$13:$H$42)+SUMIF(Créditos7!$A$13:$A$42,$A169,Créditos7!$H$13:$H$42)+SUMIF(Créditos8!$A$13:$A$42,$A169,Créditos8!$H$13:$H$42)+SUMIF(Créditos9!$A$13:$A$42,$A169,Créditos9!$H$13:$H$42)+SUMIF(Créditos10!$A$13:$A$42,$A169,Créditos10!$H$13:$H$42)+SUMIF(Créditos11!$A$13:$A$42,$A169,Créditos11!$H$13:$H$42)+SUMIF(Créditos12!$A$13:$A$42,$A169,Créditos12!$H$13:$H$42)+SUMIF(Créditos13!$A$13:$A$42,$A169,Créditos13!$H$13:$H$42)+SUMIF(Créditos14!$A$13:$A$42,$A169,Créditos14!$H$13:$H$42)+SUMIF(Créditos15!$A$13:$A$42,$A169,Créditos15!$H$13:$H$42)+SUMIF(Créditos16!$A$13:$A$42,$A169,Créditos16!$H$13:$H$42)</f>
        <v>0</v>
      </c>
      <c r="D169" s="105">
        <f>SUMIF(Deudas1!$A$12:$A$42,$A169,Deudas1!$H$12:$H$42)+SUMIF(Deudas2!$A$13:$A$42,$A169,Deudas2!$H$13:$H$42)+SUMIF(Deudas3!$A$13:$A$42,$A169,Deudas3!$H$13:$H$42)+SUMIF(Deudas4!$A$13:$A$42,$A169,Deudas4!$H$13:$H$42)+SUMIF(Deudas5!$A$13:$A$42,$A169,Deudas5!$H$13:$H$42)+SUMIF(Deudas6!$A$13:$A$42,$A169,Deudas6!$H$13:$H$42)+SUMIF(Deudas7!$A$13:$A$42,$A169,Deudas7!$H$13:$H$42)+SUMIF(Deudas8!$A$13:$A$42,$A169,Deudas8!$H$13:$H$42)+SUMIF(Deudas9!$A$13:$A$42,$A169,Deudas9!$H$13:$H$42)+SUMIF(Deudas10!$A$13:$A$42,$A169,Deudas10!$H$13:$H$42)+SUMIF(Deudas11!$A$13:$A$42,$A169,Deudas11!$H$13:$H$42)+SUMIF(Deudas12!$A$13:$A$42,$A169,Deudas12!$H$13:$H$42)+SUMIF(Deudas13!$A$13:$A$42,$A169,Deudas13!$H$13:$H$42)+SUMIF(Deudas14!$A$13:$A$42,$A169,Deudas14!$H$13:$H$42)+SUMIF(Deudas15!$A$13:$A$42,$A169,Deudas15!$H$13:$H$42)+SUMIF(Deudas16!$A$13:$A$42,$A169,Deudas16!$H$13:$H$42)</f>
        <v>0</v>
      </c>
      <c r="E169" s="68"/>
    </row>
    <row r="170" spans="1:5" ht="15.75" x14ac:dyDescent="0.25">
      <c r="A170" s="101">
        <v>847</v>
      </c>
      <c r="B170" s="98" t="s">
        <v>167</v>
      </c>
      <c r="C170" s="105">
        <f>SUMIF(Créditos1!$A$12:$A$42,$A170,Créditos1!$H$12:$H$42)+SUMIF(Créditos2!$A$13:$A$42,$A170,Créditos2!$H$13:$H$42)+SUMIF(Créditos3!$A$13:$A$42,$A170,Créditos3!$H$13:$H$42)+SUMIF(Créditos4!$A$13:$A$42,$A170,Créditos4!$H$13:$H$42)+SUMIF(Créditos5!$A$13:$A$42,$A170,Créditos5!$H$13:$H$42)+SUMIF(Créditos6!$A$13:$A$42,$A170,Créditos6!$H$13:$H$42)+SUMIF(Créditos7!$A$13:$A$42,$A170,Créditos7!$H$13:$H$42)+SUMIF(Créditos8!$A$13:$A$42,$A170,Créditos8!$H$13:$H$42)+SUMIF(Créditos9!$A$13:$A$42,$A170,Créditos9!$H$13:$H$42)+SUMIF(Créditos10!$A$13:$A$42,$A170,Créditos10!$H$13:$H$42)+SUMIF(Créditos11!$A$13:$A$42,$A170,Créditos11!$H$13:$H$42)+SUMIF(Créditos12!$A$13:$A$42,$A170,Créditos12!$H$13:$H$42)+SUMIF(Créditos13!$A$13:$A$42,$A170,Créditos13!$H$13:$H$42)+SUMIF(Créditos14!$A$13:$A$42,$A170,Créditos14!$H$13:$H$42)+SUMIF(Créditos15!$A$13:$A$42,$A170,Créditos15!$H$13:$H$42)+SUMIF(Créditos16!$A$13:$A$42,$A170,Créditos16!$H$13:$H$42)</f>
        <v>0</v>
      </c>
      <c r="D170" s="105">
        <f>SUMIF(Deudas1!$A$12:$A$42,$A170,Deudas1!$H$12:$H$42)+SUMIF(Deudas2!$A$13:$A$42,$A170,Deudas2!$H$13:$H$42)+SUMIF(Deudas3!$A$13:$A$42,$A170,Deudas3!$H$13:$H$42)+SUMIF(Deudas4!$A$13:$A$42,$A170,Deudas4!$H$13:$H$42)+SUMIF(Deudas5!$A$13:$A$42,$A170,Deudas5!$H$13:$H$42)+SUMIF(Deudas6!$A$13:$A$42,$A170,Deudas6!$H$13:$H$42)+SUMIF(Deudas7!$A$13:$A$42,$A170,Deudas7!$H$13:$H$42)+SUMIF(Deudas8!$A$13:$A$42,$A170,Deudas8!$H$13:$H$42)+SUMIF(Deudas9!$A$13:$A$42,$A170,Deudas9!$H$13:$H$42)+SUMIF(Deudas10!$A$13:$A$42,$A170,Deudas10!$H$13:$H$42)+SUMIF(Deudas11!$A$13:$A$42,$A170,Deudas11!$H$13:$H$42)+SUMIF(Deudas12!$A$13:$A$42,$A170,Deudas12!$H$13:$H$42)+SUMIF(Deudas13!$A$13:$A$42,$A170,Deudas13!$H$13:$H$42)+SUMIF(Deudas14!$A$13:$A$42,$A170,Deudas14!$H$13:$H$42)+SUMIF(Deudas15!$A$13:$A$42,$A170,Deudas15!$H$13:$H$42)+SUMIF(Deudas16!$A$13:$A$42,$A170,Deudas16!$H$13:$H$42)</f>
        <v>0</v>
      </c>
      <c r="E170" s="68"/>
    </row>
    <row r="171" spans="1:5" ht="15.75" x14ac:dyDescent="0.25">
      <c r="A171" s="101">
        <v>850</v>
      </c>
      <c r="B171" s="98" t="s">
        <v>64</v>
      </c>
      <c r="C171" s="105">
        <f>SUMIF(Créditos1!$A$12:$A$42,$A171,Créditos1!$H$12:$H$42)+SUMIF(Créditos2!$A$13:$A$42,$A171,Créditos2!$H$13:$H$42)+SUMIF(Créditos3!$A$13:$A$42,$A171,Créditos3!$H$13:$H$42)+SUMIF(Créditos4!$A$13:$A$42,$A171,Créditos4!$H$13:$H$42)+SUMIF(Créditos5!$A$13:$A$42,$A171,Créditos5!$H$13:$H$42)+SUMIF(Créditos6!$A$13:$A$42,$A171,Créditos6!$H$13:$H$42)+SUMIF(Créditos7!$A$13:$A$42,$A171,Créditos7!$H$13:$H$42)+SUMIF(Créditos8!$A$13:$A$42,$A171,Créditos8!$H$13:$H$42)+SUMIF(Créditos9!$A$13:$A$42,$A171,Créditos9!$H$13:$H$42)+SUMIF(Créditos10!$A$13:$A$42,$A171,Créditos10!$H$13:$H$42)+SUMIF(Créditos11!$A$13:$A$42,$A171,Créditos11!$H$13:$H$42)+SUMIF(Créditos12!$A$13:$A$42,$A171,Créditos12!$H$13:$H$42)+SUMIF(Créditos13!$A$13:$A$42,$A171,Créditos13!$H$13:$H$42)+SUMIF(Créditos14!$A$13:$A$42,$A171,Créditos14!$H$13:$H$42)+SUMIF(Créditos15!$A$13:$A$42,$A171,Créditos15!$H$13:$H$42)+SUMIF(Créditos16!$A$13:$A$42,$A171,Créditos16!$H$13:$H$42)</f>
        <v>0</v>
      </c>
      <c r="D171" s="105">
        <f>SUMIF(Deudas1!$A$12:$A$42,$A171,Deudas1!$H$12:$H$42)+SUMIF(Deudas2!$A$13:$A$42,$A171,Deudas2!$H$13:$H$42)+SUMIF(Deudas3!$A$13:$A$42,$A171,Deudas3!$H$13:$H$42)+SUMIF(Deudas4!$A$13:$A$42,$A171,Deudas4!$H$13:$H$42)+SUMIF(Deudas5!$A$13:$A$42,$A171,Deudas5!$H$13:$H$42)+SUMIF(Deudas6!$A$13:$A$42,$A171,Deudas6!$H$13:$H$42)+SUMIF(Deudas7!$A$13:$A$42,$A171,Deudas7!$H$13:$H$42)+SUMIF(Deudas8!$A$13:$A$42,$A171,Deudas8!$H$13:$H$42)+SUMIF(Deudas9!$A$13:$A$42,$A171,Deudas9!$H$13:$H$42)+SUMIF(Deudas10!$A$13:$A$42,$A171,Deudas10!$H$13:$H$42)+SUMIF(Deudas11!$A$13:$A$42,$A171,Deudas11!$H$13:$H$42)+SUMIF(Deudas12!$A$13:$A$42,$A171,Deudas12!$H$13:$H$42)+SUMIF(Deudas13!$A$13:$A$42,$A171,Deudas13!$H$13:$H$42)+SUMIF(Deudas14!$A$13:$A$42,$A171,Deudas14!$H$13:$H$42)+SUMIF(Deudas15!$A$13:$A$42,$A171,Deudas15!$H$13:$H$42)+SUMIF(Deudas16!$A$13:$A$42,$A171,Deudas16!$H$13:$H$42)</f>
        <v>0</v>
      </c>
      <c r="E171" s="68"/>
    </row>
    <row r="172" spans="1:5" ht="15.75" x14ac:dyDescent="0.25">
      <c r="A172" s="101">
        <v>852</v>
      </c>
      <c r="B172" s="98" t="s">
        <v>65</v>
      </c>
      <c r="C172" s="105">
        <f>SUMIF(Créditos1!$A$12:$A$42,$A172,Créditos1!$H$12:$H$42)+SUMIF(Créditos2!$A$13:$A$42,$A172,Créditos2!$H$13:$H$42)+SUMIF(Créditos3!$A$13:$A$42,$A172,Créditos3!$H$13:$H$42)+SUMIF(Créditos4!$A$13:$A$42,$A172,Créditos4!$H$13:$H$42)+SUMIF(Créditos5!$A$13:$A$42,$A172,Créditos5!$H$13:$H$42)+SUMIF(Créditos6!$A$13:$A$42,$A172,Créditos6!$H$13:$H$42)+SUMIF(Créditos7!$A$13:$A$42,$A172,Créditos7!$H$13:$H$42)+SUMIF(Créditos8!$A$13:$A$42,$A172,Créditos8!$H$13:$H$42)+SUMIF(Créditos9!$A$13:$A$42,$A172,Créditos9!$H$13:$H$42)+SUMIF(Créditos10!$A$13:$A$42,$A172,Créditos10!$H$13:$H$42)+SUMIF(Créditos11!$A$13:$A$42,$A172,Créditos11!$H$13:$H$42)+SUMIF(Créditos12!$A$13:$A$42,$A172,Créditos12!$H$13:$H$42)+SUMIF(Créditos13!$A$13:$A$42,$A172,Créditos13!$H$13:$H$42)+SUMIF(Créditos14!$A$13:$A$42,$A172,Créditos14!$H$13:$H$42)+SUMIF(Créditos15!$A$13:$A$42,$A172,Créditos15!$H$13:$H$42)+SUMIF(Créditos16!$A$13:$A$42,$A172,Créditos16!$H$13:$H$42)</f>
        <v>0</v>
      </c>
      <c r="D172" s="105">
        <f>SUMIF(Deudas1!$A$12:$A$42,$A172,Deudas1!$H$12:$H$42)+SUMIF(Deudas2!$A$13:$A$42,$A172,Deudas2!$H$13:$H$42)+SUMIF(Deudas3!$A$13:$A$42,$A172,Deudas3!$H$13:$H$42)+SUMIF(Deudas4!$A$13:$A$42,$A172,Deudas4!$H$13:$H$42)+SUMIF(Deudas5!$A$13:$A$42,$A172,Deudas5!$H$13:$H$42)+SUMIF(Deudas6!$A$13:$A$42,$A172,Deudas6!$H$13:$H$42)+SUMIF(Deudas7!$A$13:$A$42,$A172,Deudas7!$H$13:$H$42)+SUMIF(Deudas8!$A$13:$A$42,$A172,Deudas8!$H$13:$H$42)+SUMIF(Deudas9!$A$13:$A$42,$A172,Deudas9!$H$13:$H$42)+SUMIF(Deudas10!$A$13:$A$42,$A172,Deudas10!$H$13:$H$42)+SUMIF(Deudas11!$A$13:$A$42,$A172,Deudas11!$H$13:$H$42)+SUMIF(Deudas12!$A$13:$A$42,$A172,Deudas12!$H$13:$H$42)+SUMIF(Deudas13!$A$13:$A$42,$A172,Deudas13!$H$13:$H$42)+SUMIF(Deudas14!$A$13:$A$42,$A172,Deudas14!$H$13:$H$42)+SUMIF(Deudas15!$A$13:$A$42,$A172,Deudas15!$H$13:$H$42)+SUMIF(Deudas16!$A$13:$A$42,$A172,Deudas16!$H$13:$H$42)</f>
        <v>0</v>
      </c>
      <c r="E172" s="68"/>
    </row>
    <row r="173" spans="1:5" ht="15.75" x14ac:dyDescent="0.25">
      <c r="A173" s="101">
        <v>855</v>
      </c>
      <c r="B173" s="98" t="s">
        <v>168</v>
      </c>
      <c r="C173" s="105">
        <f>SUMIF(Créditos1!$A$12:$A$42,$A173,Créditos1!$H$12:$H$42)+SUMIF(Créditos2!$A$13:$A$42,$A173,Créditos2!$H$13:$H$42)+SUMIF(Créditos3!$A$13:$A$42,$A173,Créditos3!$H$13:$H$42)+SUMIF(Créditos4!$A$13:$A$42,$A173,Créditos4!$H$13:$H$42)+SUMIF(Créditos5!$A$13:$A$42,$A173,Créditos5!$H$13:$H$42)+SUMIF(Créditos6!$A$13:$A$42,$A173,Créditos6!$H$13:$H$42)+SUMIF(Créditos7!$A$13:$A$42,$A173,Créditos7!$H$13:$H$42)+SUMIF(Créditos8!$A$13:$A$42,$A173,Créditos8!$H$13:$H$42)+SUMIF(Créditos9!$A$13:$A$42,$A173,Créditos9!$H$13:$H$42)+SUMIF(Créditos10!$A$13:$A$42,$A173,Créditos10!$H$13:$H$42)+SUMIF(Créditos11!$A$13:$A$42,$A173,Créditos11!$H$13:$H$42)+SUMIF(Créditos12!$A$13:$A$42,$A173,Créditos12!$H$13:$H$42)+SUMIF(Créditos13!$A$13:$A$42,$A173,Créditos13!$H$13:$H$42)+SUMIF(Créditos14!$A$13:$A$42,$A173,Créditos14!$H$13:$H$42)+SUMIF(Créditos15!$A$13:$A$42,$A173,Créditos15!$H$13:$H$42)+SUMIF(Créditos16!$A$13:$A$42,$A173,Créditos16!$H$13:$H$42)</f>
        <v>0</v>
      </c>
      <c r="D173" s="105">
        <f>SUMIF(Deudas1!$A$12:$A$42,$A173,Deudas1!$H$12:$H$42)+SUMIF(Deudas2!$A$13:$A$42,$A173,Deudas2!$H$13:$H$42)+SUMIF(Deudas3!$A$13:$A$42,$A173,Deudas3!$H$13:$H$42)+SUMIF(Deudas4!$A$13:$A$42,$A173,Deudas4!$H$13:$H$42)+SUMIF(Deudas5!$A$13:$A$42,$A173,Deudas5!$H$13:$H$42)+SUMIF(Deudas6!$A$13:$A$42,$A173,Deudas6!$H$13:$H$42)+SUMIF(Deudas7!$A$13:$A$42,$A173,Deudas7!$H$13:$H$42)+SUMIF(Deudas8!$A$13:$A$42,$A173,Deudas8!$H$13:$H$42)+SUMIF(Deudas9!$A$13:$A$42,$A173,Deudas9!$H$13:$H$42)+SUMIF(Deudas10!$A$13:$A$42,$A173,Deudas10!$H$13:$H$42)+SUMIF(Deudas11!$A$13:$A$42,$A173,Deudas11!$H$13:$H$42)+SUMIF(Deudas12!$A$13:$A$42,$A173,Deudas12!$H$13:$H$42)+SUMIF(Deudas13!$A$13:$A$42,$A173,Deudas13!$H$13:$H$42)+SUMIF(Deudas14!$A$13:$A$42,$A173,Deudas14!$H$13:$H$42)+SUMIF(Deudas15!$A$13:$A$42,$A173,Deudas15!$H$13:$H$42)+SUMIF(Deudas16!$A$13:$A$42,$A173,Deudas16!$H$13:$H$42)</f>
        <v>0</v>
      </c>
      <c r="E173" s="68"/>
    </row>
    <row r="174" spans="1:5" ht="15.75" x14ac:dyDescent="0.25">
      <c r="A174" s="101">
        <v>861</v>
      </c>
      <c r="B174" s="98" t="s">
        <v>201</v>
      </c>
      <c r="C174" s="105">
        <f>SUMIF(Créditos1!$A$12:$A$42,$A174,Créditos1!$H$12:$H$42)+SUMIF(Créditos2!$A$13:$A$42,$A174,Créditos2!$H$13:$H$42)+SUMIF(Créditos3!$A$13:$A$42,$A174,Créditos3!$H$13:$H$42)+SUMIF(Créditos4!$A$13:$A$42,$A174,Créditos4!$H$13:$H$42)+SUMIF(Créditos5!$A$13:$A$42,$A174,Créditos5!$H$13:$H$42)+SUMIF(Créditos6!$A$13:$A$42,$A174,Créditos6!$H$13:$H$42)+SUMIF(Créditos7!$A$13:$A$42,$A174,Créditos7!$H$13:$H$42)+SUMIF(Créditos8!$A$13:$A$42,$A174,Créditos8!$H$13:$H$42)+SUMIF(Créditos9!$A$13:$A$42,$A174,Créditos9!$H$13:$H$42)+SUMIF(Créditos10!$A$13:$A$42,$A174,Créditos10!$H$13:$H$42)+SUMIF(Créditos11!$A$13:$A$42,$A174,Créditos11!$H$13:$H$42)+SUMIF(Créditos12!$A$13:$A$42,$A174,Créditos12!$H$13:$H$42)+SUMIF(Créditos13!$A$13:$A$42,$A174,Créditos13!$H$13:$H$42)+SUMIF(Créditos14!$A$13:$A$42,$A174,Créditos14!$H$13:$H$42)+SUMIF(Créditos15!$A$13:$A$42,$A174,Créditos15!$H$13:$H$42)+SUMIF(Créditos16!$A$13:$A$42,$A174,Créditos16!$H$13:$H$42)</f>
        <v>0</v>
      </c>
      <c r="D174" s="105">
        <f>SUMIF(Deudas1!$A$12:$A$42,$A174,Deudas1!$H$12:$H$42)+SUMIF(Deudas2!$A$13:$A$42,$A174,Deudas2!$H$13:$H$42)+SUMIF(Deudas3!$A$13:$A$42,$A174,Deudas3!$H$13:$H$42)+SUMIF(Deudas4!$A$13:$A$42,$A174,Deudas4!$H$13:$H$42)+SUMIF(Deudas5!$A$13:$A$42,$A174,Deudas5!$H$13:$H$42)+SUMIF(Deudas6!$A$13:$A$42,$A174,Deudas6!$H$13:$H$42)+SUMIF(Deudas7!$A$13:$A$42,$A174,Deudas7!$H$13:$H$42)+SUMIF(Deudas8!$A$13:$A$42,$A174,Deudas8!$H$13:$H$42)+SUMIF(Deudas9!$A$13:$A$42,$A174,Deudas9!$H$13:$H$42)+SUMIF(Deudas10!$A$13:$A$42,$A174,Deudas10!$H$13:$H$42)+SUMIF(Deudas11!$A$13:$A$42,$A174,Deudas11!$H$13:$H$42)+SUMIF(Deudas12!$A$13:$A$42,$A174,Deudas12!$H$13:$H$42)+SUMIF(Deudas13!$A$13:$A$42,$A174,Deudas13!$H$13:$H$42)+SUMIF(Deudas14!$A$13:$A$42,$A174,Deudas14!$H$13:$H$42)+SUMIF(Deudas15!$A$13:$A$42,$A174,Deudas15!$H$13:$H$42)+SUMIF(Deudas16!$A$13:$A$42,$A174,Deudas16!$H$13:$H$42)</f>
        <v>0</v>
      </c>
      <c r="E174" s="68"/>
    </row>
    <row r="175" spans="1:5" ht="15.75" x14ac:dyDescent="0.25">
      <c r="A175" s="101">
        <v>862</v>
      </c>
      <c r="B175" s="98" t="s">
        <v>202</v>
      </c>
      <c r="C175" s="105">
        <f>SUMIF(Créditos1!$A$12:$A$42,$A175,Créditos1!$H$12:$H$42)+SUMIF(Créditos2!$A$13:$A$42,$A175,Créditos2!$H$13:$H$42)+SUMIF(Créditos3!$A$13:$A$42,$A175,Créditos3!$H$13:$H$42)+SUMIF(Créditos4!$A$13:$A$42,$A175,Créditos4!$H$13:$H$42)+SUMIF(Créditos5!$A$13:$A$42,$A175,Créditos5!$H$13:$H$42)+SUMIF(Créditos6!$A$13:$A$42,$A175,Créditos6!$H$13:$H$42)+SUMIF(Créditos7!$A$13:$A$42,$A175,Créditos7!$H$13:$H$42)+SUMIF(Créditos8!$A$13:$A$42,$A175,Créditos8!$H$13:$H$42)+SUMIF(Créditos9!$A$13:$A$42,$A175,Créditos9!$H$13:$H$42)+SUMIF(Créditos10!$A$13:$A$42,$A175,Créditos10!$H$13:$H$42)+SUMIF(Créditos11!$A$13:$A$42,$A175,Créditos11!$H$13:$H$42)+SUMIF(Créditos12!$A$13:$A$42,$A175,Créditos12!$H$13:$H$42)+SUMIF(Créditos13!$A$13:$A$42,$A175,Créditos13!$H$13:$H$42)+SUMIF(Créditos14!$A$13:$A$42,$A175,Créditos14!$H$13:$H$42)+SUMIF(Créditos15!$A$13:$A$42,$A175,Créditos15!$H$13:$H$42)+SUMIF(Créditos16!$A$13:$A$42,$A175,Créditos16!$H$13:$H$42)</f>
        <v>0</v>
      </c>
      <c r="D175" s="105">
        <f>SUMIF(Deudas1!$A$12:$A$42,$A175,Deudas1!$H$12:$H$42)+SUMIF(Deudas2!$A$13:$A$42,$A175,Deudas2!$H$13:$H$42)+SUMIF(Deudas3!$A$13:$A$42,$A175,Deudas3!$H$13:$H$42)+SUMIF(Deudas4!$A$13:$A$42,$A175,Deudas4!$H$13:$H$42)+SUMIF(Deudas5!$A$13:$A$42,$A175,Deudas5!$H$13:$H$42)+SUMIF(Deudas6!$A$13:$A$42,$A175,Deudas6!$H$13:$H$42)+SUMIF(Deudas7!$A$13:$A$42,$A175,Deudas7!$H$13:$H$42)+SUMIF(Deudas8!$A$13:$A$42,$A175,Deudas8!$H$13:$H$42)+SUMIF(Deudas9!$A$13:$A$42,$A175,Deudas9!$H$13:$H$42)+SUMIF(Deudas10!$A$13:$A$42,$A175,Deudas10!$H$13:$H$42)+SUMIF(Deudas11!$A$13:$A$42,$A175,Deudas11!$H$13:$H$42)+SUMIF(Deudas12!$A$13:$A$42,$A175,Deudas12!$H$13:$H$42)+SUMIF(Deudas13!$A$13:$A$42,$A175,Deudas13!$H$13:$H$42)+SUMIF(Deudas14!$A$13:$A$42,$A175,Deudas14!$H$13:$H$42)+SUMIF(Deudas15!$A$13:$A$42,$A175,Deudas15!$H$13:$H$42)+SUMIF(Deudas16!$A$13:$A$42,$A175,Deudas16!$H$13:$H$42)</f>
        <v>0</v>
      </c>
      <c r="E175" s="68"/>
    </row>
    <row r="176" spans="1:5" ht="15.75" x14ac:dyDescent="0.25">
      <c r="A176" s="101">
        <v>863</v>
      </c>
      <c r="B176" s="98" t="s">
        <v>203</v>
      </c>
      <c r="C176" s="105">
        <f>SUMIF(Créditos1!$A$12:$A$42,$A176,Créditos1!$H$12:$H$42)+SUMIF(Créditos2!$A$13:$A$42,$A176,Créditos2!$H$13:$H$42)+SUMIF(Créditos3!$A$13:$A$42,$A176,Créditos3!$H$13:$H$42)+SUMIF(Créditos4!$A$13:$A$42,$A176,Créditos4!$H$13:$H$42)+SUMIF(Créditos5!$A$13:$A$42,$A176,Créditos5!$H$13:$H$42)+SUMIF(Créditos6!$A$13:$A$42,$A176,Créditos6!$H$13:$H$42)+SUMIF(Créditos7!$A$13:$A$42,$A176,Créditos7!$H$13:$H$42)+SUMIF(Créditos8!$A$13:$A$42,$A176,Créditos8!$H$13:$H$42)+SUMIF(Créditos9!$A$13:$A$42,$A176,Créditos9!$H$13:$H$42)+SUMIF(Créditos10!$A$13:$A$42,$A176,Créditos10!$H$13:$H$42)+SUMIF(Créditos11!$A$13:$A$42,$A176,Créditos11!$H$13:$H$42)+SUMIF(Créditos12!$A$13:$A$42,$A176,Créditos12!$H$13:$H$42)+SUMIF(Créditos13!$A$13:$A$42,$A176,Créditos13!$H$13:$H$42)+SUMIF(Créditos14!$A$13:$A$42,$A176,Créditos14!$H$13:$H$42)+SUMIF(Créditos15!$A$13:$A$42,$A176,Créditos15!$H$13:$H$42)+SUMIF(Créditos16!$A$13:$A$42,$A176,Créditos16!$H$13:$H$42)</f>
        <v>0</v>
      </c>
      <c r="D176" s="105">
        <f>SUMIF(Deudas1!$A$12:$A$42,$A176,Deudas1!$H$12:$H$42)+SUMIF(Deudas2!$A$13:$A$42,$A176,Deudas2!$H$13:$H$42)+SUMIF(Deudas3!$A$13:$A$42,$A176,Deudas3!$H$13:$H$42)+SUMIF(Deudas4!$A$13:$A$42,$A176,Deudas4!$H$13:$H$42)+SUMIF(Deudas5!$A$13:$A$42,$A176,Deudas5!$H$13:$H$42)+SUMIF(Deudas6!$A$13:$A$42,$A176,Deudas6!$H$13:$H$42)+SUMIF(Deudas7!$A$13:$A$42,$A176,Deudas7!$H$13:$H$42)+SUMIF(Deudas8!$A$13:$A$42,$A176,Deudas8!$H$13:$H$42)+SUMIF(Deudas9!$A$13:$A$42,$A176,Deudas9!$H$13:$H$42)+SUMIF(Deudas10!$A$13:$A$42,$A176,Deudas10!$H$13:$H$42)+SUMIF(Deudas11!$A$13:$A$42,$A176,Deudas11!$H$13:$H$42)+SUMIF(Deudas12!$A$13:$A$42,$A176,Deudas12!$H$13:$H$42)+SUMIF(Deudas13!$A$13:$A$42,$A176,Deudas13!$H$13:$H$42)+SUMIF(Deudas14!$A$13:$A$42,$A176,Deudas14!$H$13:$H$42)+SUMIF(Deudas15!$A$13:$A$42,$A176,Deudas15!$H$13:$H$42)+SUMIF(Deudas16!$A$13:$A$42,$A176,Deudas16!$H$13:$H$42)</f>
        <v>0</v>
      </c>
      <c r="E176" s="68"/>
    </row>
    <row r="177" spans="1:5" ht="15.75" x14ac:dyDescent="0.25">
      <c r="A177" s="101">
        <v>864</v>
      </c>
      <c r="B177" s="98" t="s">
        <v>171</v>
      </c>
      <c r="C177" s="105">
        <f>SUMIF(Créditos1!$A$12:$A$42,$A177,Créditos1!$H$12:$H$42)+SUMIF(Créditos2!$A$13:$A$42,$A177,Créditos2!$H$13:$H$42)+SUMIF(Créditos3!$A$13:$A$42,$A177,Créditos3!$H$13:$H$42)+SUMIF(Créditos4!$A$13:$A$42,$A177,Créditos4!$H$13:$H$42)+SUMIF(Créditos5!$A$13:$A$42,$A177,Créditos5!$H$13:$H$42)+SUMIF(Créditos6!$A$13:$A$42,$A177,Créditos6!$H$13:$H$42)+SUMIF(Créditos7!$A$13:$A$42,$A177,Créditos7!$H$13:$H$42)+SUMIF(Créditos8!$A$13:$A$42,$A177,Créditos8!$H$13:$H$42)+SUMIF(Créditos9!$A$13:$A$42,$A177,Créditos9!$H$13:$H$42)+SUMIF(Créditos10!$A$13:$A$42,$A177,Créditos10!$H$13:$H$42)+SUMIF(Créditos11!$A$13:$A$42,$A177,Créditos11!$H$13:$H$42)+SUMIF(Créditos12!$A$13:$A$42,$A177,Créditos12!$H$13:$H$42)+SUMIF(Créditos13!$A$13:$A$42,$A177,Créditos13!$H$13:$H$42)+SUMIF(Créditos14!$A$13:$A$42,$A177,Créditos14!$H$13:$H$42)+SUMIF(Créditos15!$A$13:$A$42,$A177,Créditos15!$H$13:$H$42)+SUMIF(Créditos16!$A$13:$A$42,$A177,Créditos16!$H$13:$H$42)</f>
        <v>0</v>
      </c>
      <c r="D177" s="105">
        <f>SUMIF(Deudas1!$A$12:$A$42,$A177,Deudas1!$H$12:$H$42)+SUMIF(Deudas2!$A$13:$A$42,$A177,Deudas2!$H$13:$H$42)+SUMIF(Deudas3!$A$13:$A$42,$A177,Deudas3!$H$13:$H$42)+SUMIF(Deudas4!$A$13:$A$42,$A177,Deudas4!$H$13:$H$42)+SUMIF(Deudas5!$A$13:$A$42,$A177,Deudas5!$H$13:$H$42)+SUMIF(Deudas6!$A$13:$A$42,$A177,Deudas6!$H$13:$H$42)+SUMIF(Deudas7!$A$13:$A$42,$A177,Deudas7!$H$13:$H$42)+SUMIF(Deudas8!$A$13:$A$42,$A177,Deudas8!$H$13:$H$42)+SUMIF(Deudas9!$A$13:$A$42,$A177,Deudas9!$H$13:$H$42)+SUMIF(Deudas10!$A$13:$A$42,$A177,Deudas10!$H$13:$H$42)+SUMIF(Deudas11!$A$13:$A$42,$A177,Deudas11!$H$13:$H$42)+SUMIF(Deudas12!$A$13:$A$42,$A177,Deudas12!$H$13:$H$42)+SUMIF(Deudas13!$A$13:$A$42,$A177,Deudas13!$H$13:$H$42)+SUMIF(Deudas14!$A$13:$A$42,$A177,Deudas14!$H$13:$H$42)+SUMIF(Deudas15!$A$13:$A$42,$A177,Deudas15!$H$13:$H$42)+SUMIF(Deudas16!$A$13:$A$42,$A177,Deudas16!$H$13:$H$42)</f>
        <v>0</v>
      </c>
      <c r="E177" s="68"/>
    </row>
    <row r="178" spans="1:5" ht="15.75" x14ac:dyDescent="0.25">
      <c r="A178" s="101">
        <v>865</v>
      </c>
      <c r="B178" s="98" t="s">
        <v>204</v>
      </c>
      <c r="C178" s="105">
        <f>SUMIF(Créditos1!$A$12:$A$42,$A178,Créditos1!$H$12:$H$42)+SUMIF(Créditos2!$A$13:$A$42,$A178,Créditos2!$H$13:$H$42)+SUMIF(Créditos3!$A$13:$A$42,$A178,Créditos3!$H$13:$H$42)+SUMIF(Créditos4!$A$13:$A$42,$A178,Créditos4!$H$13:$H$42)+SUMIF(Créditos5!$A$13:$A$42,$A178,Créditos5!$H$13:$H$42)+SUMIF(Créditos6!$A$13:$A$42,$A178,Créditos6!$H$13:$H$42)+SUMIF(Créditos7!$A$13:$A$42,$A178,Créditos7!$H$13:$H$42)+SUMIF(Créditos8!$A$13:$A$42,$A178,Créditos8!$H$13:$H$42)+SUMIF(Créditos9!$A$13:$A$42,$A178,Créditos9!$H$13:$H$42)+SUMIF(Créditos10!$A$13:$A$42,$A178,Créditos10!$H$13:$H$42)+SUMIF(Créditos11!$A$13:$A$42,$A178,Créditos11!$H$13:$H$42)+SUMIF(Créditos12!$A$13:$A$42,$A178,Créditos12!$H$13:$H$42)+SUMIF(Créditos13!$A$13:$A$42,$A178,Créditos13!$H$13:$H$42)+SUMIF(Créditos14!$A$13:$A$42,$A178,Créditos14!$H$13:$H$42)+SUMIF(Créditos15!$A$13:$A$42,$A178,Créditos15!$H$13:$H$42)+SUMIF(Créditos16!$A$13:$A$42,$A178,Créditos16!$H$13:$H$42)</f>
        <v>0</v>
      </c>
      <c r="D178" s="105">
        <f>SUMIF(Deudas1!$A$12:$A$42,$A178,Deudas1!$H$12:$H$42)+SUMIF(Deudas2!$A$13:$A$42,$A178,Deudas2!$H$13:$H$42)+SUMIF(Deudas3!$A$13:$A$42,$A178,Deudas3!$H$13:$H$42)+SUMIF(Deudas4!$A$13:$A$42,$A178,Deudas4!$H$13:$H$42)+SUMIF(Deudas5!$A$13:$A$42,$A178,Deudas5!$H$13:$H$42)+SUMIF(Deudas6!$A$13:$A$42,$A178,Deudas6!$H$13:$H$42)+SUMIF(Deudas7!$A$13:$A$42,$A178,Deudas7!$H$13:$H$42)+SUMIF(Deudas8!$A$13:$A$42,$A178,Deudas8!$H$13:$H$42)+SUMIF(Deudas9!$A$13:$A$42,$A178,Deudas9!$H$13:$H$42)+SUMIF(Deudas10!$A$13:$A$42,$A178,Deudas10!$H$13:$H$42)+SUMIF(Deudas11!$A$13:$A$42,$A178,Deudas11!$H$13:$H$42)+SUMIF(Deudas12!$A$13:$A$42,$A178,Deudas12!$H$13:$H$42)+SUMIF(Deudas13!$A$13:$A$42,$A178,Deudas13!$H$13:$H$42)+SUMIF(Deudas14!$A$13:$A$42,$A178,Deudas14!$H$13:$H$42)+SUMIF(Deudas15!$A$13:$A$42,$A178,Deudas15!$H$13:$H$42)+SUMIF(Deudas16!$A$13:$A$42,$A178,Deudas16!$H$13:$H$42)</f>
        <v>0</v>
      </c>
      <c r="E178" s="68"/>
    </row>
    <row r="179" spans="1:5" ht="15.75" x14ac:dyDescent="0.25">
      <c r="A179" s="101">
        <v>866</v>
      </c>
      <c r="B179" s="98" t="s">
        <v>205</v>
      </c>
      <c r="C179" s="105">
        <f>SUMIF(Créditos1!$A$12:$A$42,$A179,Créditos1!$H$12:$H$42)+SUMIF(Créditos2!$A$13:$A$42,$A179,Créditos2!$H$13:$H$42)+SUMIF(Créditos3!$A$13:$A$42,$A179,Créditos3!$H$13:$H$42)+SUMIF(Créditos4!$A$13:$A$42,$A179,Créditos4!$H$13:$H$42)+SUMIF(Créditos5!$A$13:$A$42,$A179,Créditos5!$H$13:$H$42)+SUMIF(Créditos6!$A$13:$A$42,$A179,Créditos6!$H$13:$H$42)+SUMIF(Créditos7!$A$13:$A$42,$A179,Créditos7!$H$13:$H$42)+SUMIF(Créditos8!$A$13:$A$42,$A179,Créditos8!$H$13:$H$42)+SUMIF(Créditos9!$A$13:$A$42,$A179,Créditos9!$H$13:$H$42)+SUMIF(Créditos10!$A$13:$A$42,$A179,Créditos10!$H$13:$H$42)+SUMIF(Créditos11!$A$13:$A$42,$A179,Créditos11!$H$13:$H$42)+SUMIF(Créditos12!$A$13:$A$42,$A179,Créditos12!$H$13:$H$42)+SUMIF(Créditos13!$A$13:$A$42,$A179,Créditos13!$H$13:$H$42)+SUMIF(Créditos14!$A$13:$A$42,$A179,Créditos14!$H$13:$H$42)+SUMIF(Créditos15!$A$13:$A$42,$A179,Créditos15!$H$13:$H$42)+SUMIF(Créditos16!$A$13:$A$42,$A179,Créditos16!$H$13:$H$42)</f>
        <v>0</v>
      </c>
      <c r="D179" s="105">
        <f>SUMIF(Deudas1!$A$12:$A$42,$A179,Deudas1!$H$12:$H$42)+SUMIF(Deudas2!$A$13:$A$42,$A179,Deudas2!$H$13:$H$42)+SUMIF(Deudas3!$A$13:$A$42,$A179,Deudas3!$H$13:$H$42)+SUMIF(Deudas4!$A$13:$A$42,$A179,Deudas4!$H$13:$H$42)+SUMIF(Deudas5!$A$13:$A$42,$A179,Deudas5!$H$13:$H$42)+SUMIF(Deudas6!$A$13:$A$42,$A179,Deudas6!$H$13:$H$42)+SUMIF(Deudas7!$A$13:$A$42,$A179,Deudas7!$H$13:$H$42)+SUMIF(Deudas8!$A$13:$A$42,$A179,Deudas8!$H$13:$H$42)+SUMIF(Deudas9!$A$13:$A$42,$A179,Deudas9!$H$13:$H$42)+SUMIF(Deudas10!$A$13:$A$42,$A179,Deudas10!$H$13:$H$42)+SUMIF(Deudas11!$A$13:$A$42,$A179,Deudas11!$H$13:$H$42)+SUMIF(Deudas12!$A$13:$A$42,$A179,Deudas12!$H$13:$H$42)+SUMIF(Deudas13!$A$13:$A$42,$A179,Deudas13!$H$13:$H$42)+SUMIF(Deudas14!$A$13:$A$42,$A179,Deudas14!$H$13:$H$42)+SUMIF(Deudas15!$A$13:$A$42,$A179,Deudas15!$H$13:$H$42)+SUMIF(Deudas16!$A$13:$A$42,$A179,Deudas16!$H$13:$H$42)</f>
        <v>0</v>
      </c>
      <c r="E179" s="68"/>
    </row>
    <row r="180" spans="1:5" ht="15.75" x14ac:dyDescent="0.25">
      <c r="A180" s="101">
        <v>867</v>
      </c>
      <c r="B180" s="98" t="s">
        <v>206</v>
      </c>
      <c r="C180" s="105">
        <f>SUMIF(Créditos1!$A$12:$A$42,$A180,Créditos1!$H$12:$H$42)+SUMIF(Créditos2!$A$13:$A$42,$A180,Créditos2!$H$13:$H$42)+SUMIF(Créditos3!$A$13:$A$42,$A180,Créditos3!$H$13:$H$42)+SUMIF(Créditos4!$A$13:$A$42,$A180,Créditos4!$H$13:$H$42)+SUMIF(Créditos5!$A$13:$A$42,$A180,Créditos5!$H$13:$H$42)+SUMIF(Créditos6!$A$13:$A$42,$A180,Créditos6!$H$13:$H$42)+SUMIF(Créditos7!$A$13:$A$42,$A180,Créditos7!$H$13:$H$42)+SUMIF(Créditos8!$A$13:$A$42,$A180,Créditos8!$H$13:$H$42)+SUMIF(Créditos9!$A$13:$A$42,$A180,Créditos9!$H$13:$H$42)+SUMIF(Créditos10!$A$13:$A$42,$A180,Créditos10!$H$13:$H$42)+SUMIF(Créditos11!$A$13:$A$42,$A180,Créditos11!$H$13:$H$42)+SUMIF(Créditos12!$A$13:$A$42,$A180,Créditos12!$H$13:$H$42)+SUMIF(Créditos13!$A$13:$A$42,$A180,Créditos13!$H$13:$H$42)+SUMIF(Créditos14!$A$13:$A$42,$A180,Créditos14!$H$13:$H$42)+SUMIF(Créditos15!$A$13:$A$42,$A180,Créditos15!$H$13:$H$42)+SUMIF(Créditos16!$A$13:$A$42,$A180,Créditos16!$H$13:$H$42)</f>
        <v>0</v>
      </c>
      <c r="D180" s="105">
        <f>SUMIF(Deudas1!$A$12:$A$42,$A180,Deudas1!$H$12:$H$42)+SUMIF(Deudas2!$A$13:$A$42,$A180,Deudas2!$H$13:$H$42)+SUMIF(Deudas3!$A$13:$A$42,$A180,Deudas3!$H$13:$H$42)+SUMIF(Deudas4!$A$13:$A$42,$A180,Deudas4!$H$13:$H$42)+SUMIF(Deudas5!$A$13:$A$42,$A180,Deudas5!$H$13:$H$42)+SUMIF(Deudas6!$A$13:$A$42,$A180,Deudas6!$H$13:$H$42)+SUMIF(Deudas7!$A$13:$A$42,$A180,Deudas7!$H$13:$H$42)+SUMIF(Deudas8!$A$13:$A$42,$A180,Deudas8!$H$13:$H$42)+SUMIF(Deudas9!$A$13:$A$42,$A180,Deudas9!$H$13:$H$42)+SUMIF(Deudas10!$A$13:$A$42,$A180,Deudas10!$H$13:$H$42)+SUMIF(Deudas11!$A$13:$A$42,$A180,Deudas11!$H$13:$H$42)+SUMIF(Deudas12!$A$13:$A$42,$A180,Deudas12!$H$13:$H$42)+SUMIF(Deudas13!$A$13:$A$42,$A180,Deudas13!$H$13:$H$42)+SUMIF(Deudas14!$A$13:$A$42,$A180,Deudas14!$H$13:$H$42)+SUMIF(Deudas15!$A$13:$A$42,$A180,Deudas15!$H$13:$H$42)+SUMIF(Deudas16!$A$13:$A$42,$A180,Deudas16!$H$13:$H$42)</f>
        <v>0</v>
      </c>
      <c r="E180" s="68"/>
    </row>
    <row r="181" spans="1:5" ht="15.75" x14ac:dyDescent="0.25">
      <c r="A181" s="101">
        <v>868</v>
      </c>
      <c r="B181" s="98" t="s">
        <v>207</v>
      </c>
      <c r="C181" s="105">
        <f>SUMIF(Créditos1!$A$12:$A$42,$A181,Créditos1!$H$12:$H$42)+SUMIF(Créditos2!$A$13:$A$42,$A181,Créditos2!$H$13:$H$42)+SUMIF(Créditos3!$A$13:$A$42,$A181,Créditos3!$H$13:$H$42)+SUMIF(Créditos4!$A$13:$A$42,$A181,Créditos4!$H$13:$H$42)+SUMIF(Créditos5!$A$13:$A$42,$A181,Créditos5!$H$13:$H$42)+SUMIF(Créditos6!$A$13:$A$42,$A181,Créditos6!$H$13:$H$42)+SUMIF(Créditos7!$A$13:$A$42,$A181,Créditos7!$H$13:$H$42)+SUMIF(Créditos8!$A$13:$A$42,$A181,Créditos8!$H$13:$H$42)+SUMIF(Créditos9!$A$13:$A$42,$A181,Créditos9!$H$13:$H$42)+SUMIF(Créditos10!$A$13:$A$42,$A181,Créditos10!$H$13:$H$42)+SUMIF(Créditos11!$A$13:$A$42,$A181,Créditos11!$H$13:$H$42)+SUMIF(Créditos12!$A$13:$A$42,$A181,Créditos12!$H$13:$H$42)+SUMIF(Créditos13!$A$13:$A$42,$A181,Créditos13!$H$13:$H$42)+SUMIF(Créditos14!$A$13:$A$42,$A181,Créditos14!$H$13:$H$42)+SUMIF(Créditos15!$A$13:$A$42,$A181,Créditos15!$H$13:$H$42)+SUMIF(Créditos16!$A$13:$A$42,$A181,Créditos16!$H$13:$H$42)</f>
        <v>0</v>
      </c>
      <c r="D181" s="105">
        <f>SUMIF(Deudas1!$A$12:$A$42,$A181,Deudas1!$H$12:$H$42)+SUMIF(Deudas2!$A$13:$A$42,$A181,Deudas2!$H$13:$H$42)+SUMIF(Deudas3!$A$13:$A$42,$A181,Deudas3!$H$13:$H$42)+SUMIF(Deudas4!$A$13:$A$42,$A181,Deudas4!$H$13:$H$42)+SUMIF(Deudas5!$A$13:$A$42,$A181,Deudas5!$H$13:$H$42)+SUMIF(Deudas6!$A$13:$A$42,$A181,Deudas6!$H$13:$H$42)+SUMIF(Deudas7!$A$13:$A$42,$A181,Deudas7!$H$13:$H$42)+SUMIF(Deudas8!$A$13:$A$42,$A181,Deudas8!$H$13:$H$42)+SUMIF(Deudas9!$A$13:$A$42,$A181,Deudas9!$H$13:$H$42)+SUMIF(Deudas10!$A$13:$A$42,$A181,Deudas10!$H$13:$H$42)+SUMIF(Deudas11!$A$13:$A$42,$A181,Deudas11!$H$13:$H$42)+SUMIF(Deudas12!$A$13:$A$42,$A181,Deudas12!$H$13:$H$42)+SUMIF(Deudas13!$A$13:$A$42,$A181,Deudas13!$H$13:$H$42)+SUMIF(Deudas14!$A$13:$A$42,$A181,Deudas14!$H$13:$H$42)+SUMIF(Deudas15!$A$13:$A$42,$A181,Deudas15!$H$13:$H$42)+SUMIF(Deudas16!$A$13:$A$42,$A181,Deudas16!$H$13:$H$42)</f>
        <v>0</v>
      </c>
      <c r="E181" s="68"/>
    </row>
    <row r="182" spans="1:5" ht="15.75" x14ac:dyDescent="0.25">
      <c r="A182" s="101">
        <v>869</v>
      </c>
      <c r="B182" s="98" t="s">
        <v>208</v>
      </c>
      <c r="C182" s="105">
        <f>SUMIF(Créditos1!$A$12:$A$42,$A182,Créditos1!$H$12:$H$42)+SUMIF(Créditos2!$A$13:$A$42,$A182,Créditos2!$H$13:$H$42)+SUMIF(Créditos3!$A$13:$A$42,$A182,Créditos3!$H$13:$H$42)+SUMIF(Créditos4!$A$13:$A$42,$A182,Créditos4!$H$13:$H$42)+SUMIF(Créditos5!$A$13:$A$42,$A182,Créditos5!$H$13:$H$42)+SUMIF(Créditos6!$A$13:$A$42,$A182,Créditos6!$H$13:$H$42)+SUMIF(Créditos7!$A$13:$A$42,$A182,Créditos7!$H$13:$H$42)+SUMIF(Créditos8!$A$13:$A$42,$A182,Créditos8!$H$13:$H$42)+SUMIF(Créditos9!$A$13:$A$42,$A182,Créditos9!$H$13:$H$42)+SUMIF(Créditos10!$A$13:$A$42,$A182,Créditos10!$H$13:$H$42)+SUMIF(Créditos11!$A$13:$A$42,$A182,Créditos11!$H$13:$H$42)+SUMIF(Créditos12!$A$13:$A$42,$A182,Créditos12!$H$13:$H$42)+SUMIF(Créditos13!$A$13:$A$42,$A182,Créditos13!$H$13:$H$42)+SUMIF(Créditos14!$A$13:$A$42,$A182,Créditos14!$H$13:$H$42)+SUMIF(Créditos15!$A$13:$A$42,$A182,Créditos15!$H$13:$H$42)+SUMIF(Créditos16!$A$13:$A$42,$A182,Créditos16!$H$13:$H$42)</f>
        <v>0</v>
      </c>
      <c r="D182" s="105">
        <f>SUMIF(Deudas1!$A$12:$A$42,$A182,Deudas1!$H$12:$H$42)+SUMIF(Deudas2!$A$13:$A$42,$A182,Deudas2!$H$13:$H$42)+SUMIF(Deudas3!$A$13:$A$42,$A182,Deudas3!$H$13:$H$42)+SUMIF(Deudas4!$A$13:$A$42,$A182,Deudas4!$H$13:$H$42)+SUMIF(Deudas5!$A$13:$A$42,$A182,Deudas5!$H$13:$H$42)+SUMIF(Deudas6!$A$13:$A$42,$A182,Deudas6!$H$13:$H$42)+SUMIF(Deudas7!$A$13:$A$42,$A182,Deudas7!$H$13:$H$42)+SUMIF(Deudas8!$A$13:$A$42,$A182,Deudas8!$H$13:$H$42)+SUMIF(Deudas9!$A$13:$A$42,$A182,Deudas9!$H$13:$H$42)+SUMIF(Deudas10!$A$13:$A$42,$A182,Deudas10!$H$13:$H$42)+SUMIF(Deudas11!$A$13:$A$42,$A182,Deudas11!$H$13:$H$42)+SUMIF(Deudas12!$A$13:$A$42,$A182,Deudas12!$H$13:$H$42)+SUMIF(Deudas13!$A$13:$A$42,$A182,Deudas13!$H$13:$H$42)+SUMIF(Deudas14!$A$13:$A$42,$A182,Deudas14!$H$13:$H$42)+SUMIF(Deudas15!$A$13:$A$42,$A182,Deudas15!$H$13:$H$42)+SUMIF(Deudas16!$A$13:$A$42,$A182,Deudas16!$H$13:$H$42)</f>
        <v>0</v>
      </c>
      <c r="E182" s="68"/>
    </row>
    <row r="183" spans="1:5" ht="15.75" x14ac:dyDescent="0.25">
      <c r="A183" s="101">
        <v>870</v>
      </c>
      <c r="B183" s="98" t="s">
        <v>209</v>
      </c>
      <c r="C183" s="105">
        <f>SUMIF(Créditos1!$A$12:$A$42,$A183,Créditos1!$H$12:$H$42)+SUMIF(Créditos2!$A$13:$A$42,$A183,Créditos2!$H$13:$H$42)+SUMIF(Créditos3!$A$13:$A$42,$A183,Créditos3!$H$13:$H$42)+SUMIF(Créditos4!$A$13:$A$42,$A183,Créditos4!$H$13:$H$42)+SUMIF(Créditos5!$A$13:$A$42,$A183,Créditos5!$H$13:$H$42)+SUMIF(Créditos6!$A$13:$A$42,$A183,Créditos6!$H$13:$H$42)+SUMIF(Créditos7!$A$13:$A$42,$A183,Créditos7!$H$13:$H$42)+SUMIF(Créditos8!$A$13:$A$42,$A183,Créditos8!$H$13:$H$42)+SUMIF(Créditos9!$A$13:$A$42,$A183,Créditos9!$H$13:$H$42)+SUMIF(Créditos10!$A$13:$A$42,$A183,Créditos10!$H$13:$H$42)+SUMIF(Créditos11!$A$13:$A$42,$A183,Créditos11!$H$13:$H$42)+SUMIF(Créditos12!$A$13:$A$42,$A183,Créditos12!$H$13:$H$42)+SUMIF(Créditos13!$A$13:$A$42,$A183,Créditos13!$H$13:$H$42)+SUMIF(Créditos14!$A$13:$A$42,$A183,Créditos14!$H$13:$H$42)+SUMIF(Créditos15!$A$13:$A$42,$A183,Créditos15!$H$13:$H$42)+SUMIF(Créditos16!$A$13:$A$42,$A183,Créditos16!$H$13:$H$42)</f>
        <v>0</v>
      </c>
      <c r="D183" s="105">
        <f>SUMIF(Deudas1!$A$12:$A$42,$A183,Deudas1!$H$12:$H$42)+SUMIF(Deudas2!$A$13:$A$42,$A183,Deudas2!$H$13:$H$42)+SUMIF(Deudas3!$A$13:$A$42,$A183,Deudas3!$H$13:$H$42)+SUMIF(Deudas4!$A$13:$A$42,$A183,Deudas4!$H$13:$H$42)+SUMIF(Deudas5!$A$13:$A$42,$A183,Deudas5!$H$13:$H$42)+SUMIF(Deudas6!$A$13:$A$42,$A183,Deudas6!$H$13:$H$42)+SUMIF(Deudas7!$A$13:$A$42,$A183,Deudas7!$H$13:$H$42)+SUMIF(Deudas8!$A$13:$A$42,$A183,Deudas8!$H$13:$H$42)+SUMIF(Deudas9!$A$13:$A$42,$A183,Deudas9!$H$13:$H$42)+SUMIF(Deudas10!$A$13:$A$42,$A183,Deudas10!$H$13:$H$42)+SUMIF(Deudas11!$A$13:$A$42,$A183,Deudas11!$H$13:$H$42)+SUMIF(Deudas12!$A$13:$A$42,$A183,Deudas12!$H$13:$H$42)+SUMIF(Deudas13!$A$13:$A$42,$A183,Deudas13!$H$13:$H$42)+SUMIF(Deudas14!$A$13:$A$42,$A183,Deudas14!$H$13:$H$42)+SUMIF(Deudas15!$A$13:$A$42,$A183,Deudas15!$H$13:$H$42)+SUMIF(Deudas16!$A$13:$A$42,$A183,Deudas16!$H$13:$H$42)</f>
        <v>0</v>
      </c>
      <c r="E183" s="68"/>
    </row>
    <row r="184" spans="1:5" ht="15.75" x14ac:dyDescent="0.25">
      <c r="A184" s="101">
        <v>871</v>
      </c>
      <c r="B184" s="98" t="s">
        <v>234</v>
      </c>
      <c r="C184" s="105">
        <f>SUMIF(Créditos1!$A$12:$A$42,$A184,Créditos1!$H$12:$H$42)+SUMIF(Créditos2!$A$13:$A$42,$A184,Créditos2!$H$13:$H$42)+SUMIF(Créditos3!$A$13:$A$42,$A184,Créditos3!$H$13:$H$42)+SUMIF(Créditos4!$A$13:$A$42,$A184,Créditos4!$H$13:$H$42)+SUMIF(Créditos5!$A$13:$A$42,$A184,Créditos5!$H$13:$H$42)+SUMIF(Créditos6!$A$13:$A$42,$A184,Créditos6!$H$13:$H$42)+SUMIF(Créditos7!$A$13:$A$42,$A184,Créditos7!$H$13:$H$42)+SUMIF(Créditos8!$A$13:$A$42,$A184,Créditos8!$H$13:$H$42)+SUMIF(Créditos9!$A$13:$A$42,$A184,Créditos9!$H$13:$H$42)+SUMIF(Créditos10!$A$13:$A$42,$A184,Créditos10!$H$13:$H$42)+SUMIF(Créditos11!$A$13:$A$42,$A184,Créditos11!$H$13:$H$42)+SUMIF(Créditos12!$A$13:$A$42,$A184,Créditos12!$H$13:$H$42)+SUMIF(Créditos13!$A$13:$A$42,$A184,Créditos13!$H$13:$H$42)+SUMIF(Créditos14!$A$13:$A$42,$A184,Créditos14!$H$13:$H$42)+SUMIF(Créditos15!$A$13:$A$42,$A184,Créditos15!$H$13:$H$42)+SUMIF(Créditos16!$A$13:$A$42,$A184,Créditos16!$H$13:$H$42)</f>
        <v>0</v>
      </c>
      <c r="D184" s="105">
        <f>SUMIF(Deudas1!$A$12:$A$42,$A184,Deudas1!$H$12:$H$42)+SUMIF(Deudas2!$A$13:$A$42,$A184,Deudas2!$H$13:$H$42)+SUMIF(Deudas3!$A$13:$A$42,$A184,Deudas3!$H$13:$H$42)+SUMIF(Deudas4!$A$13:$A$42,$A184,Deudas4!$H$13:$H$42)+SUMIF(Deudas5!$A$13:$A$42,$A184,Deudas5!$H$13:$H$42)+SUMIF(Deudas6!$A$13:$A$42,$A184,Deudas6!$H$13:$H$42)+SUMIF(Deudas7!$A$13:$A$42,$A184,Deudas7!$H$13:$H$42)+SUMIF(Deudas8!$A$13:$A$42,$A184,Deudas8!$H$13:$H$42)+SUMIF(Deudas9!$A$13:$A$42,$A184,Deudas9!$H$13:$H$42)+SUMIF(Deudas10!$A$13:$A$42,$A184,Deudas10!$H$13:$H$42)+SUMIF(Deudas11!$A$13:$A$42,$A184,Deudas11!$H$13:$H$42)+SUMIF(Deudas12!$A$13:$A$42,$A184,Deudas12!$H$13:$H$42)+SUMIF(Deudas13!$A$13:$A$42,$A184,Deudas13!$H$13:$H$42)+SUMIF(Deudas14!$A$13:$A$42,$A184,Deudas14!$H$13:$H$42)+SUMIF(Deudas15!$A$13:$A$42,$A184,Deudas15!$H$13:$H$42)+SUMIF(Deudas16!$A$13:$A$42,$A184,Deudas16!$H$13:$H$42)</f>
        <v>0</v>
      </c>
      <c r="E184" s="68"/>
    </row>
    <row r="185" spans="1:5" ht="15.75" x14ac:dyDescent="0.25">
      <c r="A185" s="101">
        <v>872</v>
      </c>
      <c r="B185" s="98" t="s">
        <v>210</v>
      </c>
      <c r="C185" s="105">
        <f>SUMIF(Créditos1!$A$12:$A$42,$A185,Créditos1!$H$12:$H$42)+SUMIF(Créditos2!$A$13:$A$42,$A185,Créditos2!$H$13:$H$42)+SUMIF(Créditos3!$A$13:$A$42,$A185,Créditos3!$H$13:$H$42)+SUMIF(Créditos4!$A$13:$A$42,$A185,Créditos4!$H$13:$H$42)+SUMIF(Créditos5!$A$13:$A$42,$A185,Créditos5!$H$13:$H$42)+SUMIF(Créditos6!$A$13:$A$42,$A185,Créditos6!$H$13:$H$42)+SUMIF(Créditos7!$A$13:$A$42,$A185,Créditos7!$H$13:$H$42)+SUMIF(Créditos8!$A$13:$A$42,$A185,Créditos8!$H$13:$H$42)+SUMIF(Créditos9!$A$13:$A$42,$A185,Créditos9!$H$13:$H$42)+SUMIF(Créditos10!$A$13:$A$42,$A185,Créditos10!$H$13:$H$42)+SUMIF(Créditos11!$A$13:$A$42,$A185,Créditos11!$H$13:$H$42)+SUMIF(Créditos12!$A$13:$A$42,$A185,Créditos12!$H$13:$H$42)+SUMIF(Créditos13!$A$13:$A$42,$A185,Créditos13!$H$13:$H$42)+SUMIF(Créditos14!$A$13:$A$42,$A185,Créditos14!$H$13:$H$42)+SUMIF(Créditos15!$A$13:$A$42,$A185,Créditos15!$H$13:$H$42)+SUMIF(Créditos16!$A$13:$A$42,$A185,Créditos16!$H$13:$H$42)</f>
        <v>0</v>
      </c>
      <c r="D185" s="105">
        <f>SUMIF(Deudas1!$A$12:$A$42,$A185,Deudas1!$H$12:$H$42)+SUMIF(Deudas2!$A$13:$A$42,$A185,Deudas2!$H$13:$H$42)+SUMIF(Deudas3!$A$13:$A$42,$A185,Deudas3!$H$13:$H$42)+SUMIF(Deudas4!$A$13:$A$42,$A185,Deudas4!$H$13:$H$42)+SUMIF(Deudas5!$A$13:$A$42,$A185,Deudas5!$H$13:$H$42)+SUMIF(Deudas6!$A$13:$A$42,$A185,Deudas6!$H$13:$H$42)+SUMIF(Deudas7!$A$13:$A$42,$A185,Deudas7!$H$13:$H$42)+SUMIF(Deudas8!$A$13:$A$42,$A185,Deudas8!$H$13:$H$42)+SUMIF(Deudas9!$A$13:$A$42,$A185,Deudas9!$H$13:$H$42)+SUMIF(Deudas10!$A$13:$A$42,$A185,Deudas10!$H$13:$H$42)+SUMIF(Deudas11!$A$13:$A$42,$A185,Deudas11!$H$13:$H$42)+SUMIF(Deudas12!$A$13:$A$42,$A185,Deudas12!$H$13:$H$42)+SUMIF(Deudas13!$A$13:$A$42,$A185,Deudas13!$H$13:$H$42)+SUMIF(Deudas14!$A$13:$A$42,$A185,Deudas14!$H$13:$H$42)+SUMIF(Deudas15!$A$13:$A$42,$A185,Deudas15!$H$13:$H$42)+SUMIF(Deudas16!$A$13:$A$42,$A185,Deudas16!$H$13:$H$42)</f>
        <v>0</v>
      </c>
      <c r="E185" s="68"/>
    </row>
    <row r="186" spans="1:5" ht="15.75" x14ac:dyDescent="0.25">
      <c r="A186" s="101">
        <v>873</v>
      </c>
      <c r="B186" s="98" t="s">
        <v>233</v>
      </c>
      <c r="C186" s="105">
        <f>SUMIF(Créditos1!$A$12:$A$42,$A186,Créditos1!$H$12:$H$42)+SUMIF(Créditos2!$A$13:$A$42,$A186,Créditos2!$H$13:$H$42)+SUMIF(Créditos3!$A$13:$A$42,$A186,Créditos3!$H$13:$H$42)+SUMIF(Créditos4!$A$13:$A$42,$A186,Créditos4!$H$13:$H$42)+SUMIF(Créditos5!$A$13:$A$42,$A186,Créditos5!$H$13:$H$42)+SUMIF(Créditos6!$A$13:$A$42,$A186,Créditos6!$H$13:$H$42)+SUMIF(Créditos7!$A$13:$A$42,$A186,Créditos7!$H$13:$H$42)+SUMIF(Créditos8!$A$13:$A$42,$A186,Créditos8!$H$13:$H$42)+SUMIF(Créditos9!$A$13:$A$42,$A186,Créditos9!$H$13:$H$42)+SUMIF(Créditos10!$A$13:$A$42,$A186,Créditos10!$H$13:$H$42)+SUMIF(Créditos11!$A$13:$A$42,$A186,Créditos11!$H$13:$H$42)+SUMIF(Créditos12!$A$13:$A$42,$A186,Créditos12!$H$13:$H$42)+SUMIF(Créditos13!$A$13:$A$42,$A186,Créditos13!$H$13:$H$42)+SUMIF(Créditos14!$A$13:$A$42,$A186,Créditos14!$H$13:$H$42)+SUMIF(Créditos15!$A$13:$A$42,$A186,Créditos15!$H$13:$H$42)+SUMIF(Créditos16!$A$13:$A$42,$A186,Créditos16!$H$13:$H$42)</f>
        <v>0</v>
      </c>
      <c r="D186" s="105">
        <f>SUMIF(Deudas1!$A$12:$A$42,$A186,Deudas1!$H$12:$H$42)+SUMIF(Deudas2!$A$13:$A$42,$A186,Deudas2!$H$13:$H$42)+SUMIF(Deudas3!$A$13:$A$42,$A186,Deudas3!$H$13:$H$42)+SUMIF(Deudas4!$A$13:$A$42,$A186,Deudas4!$H$13:$H$42)+SUMIF(Deudas5!$A$13:$A$42,$A186,Deudas5!$H$13:$H$42)+SUMIF(Deudas6!$A$13:$A$42,$A186,Deudas6!$H$13:$H$42)+SUMIF(Deudas7!$A$13:$A$42,$A186,Deudas7!$H$13:$H$42)+SUMIF(Deudas8!$A$13:$A$42,$A186,Deudas8!$H$13:$H$42)+SUMIF(Deudas9!$A$13:$A$42,$A186,Deudas9!$H$13:$H$42)+SUMIF(Deudas10!$A$13:$A$42,$A186,Deudas10!$H$13:$H$42)+SUMIF(Deudas11!$A$13:$A$42,$A186,Deudas11!$H$13:$H$42)+SUMIF(Deudas12!$A$13:$A$42,$A186,Deudas12!$H$13:$H$42)+SUMIF(Deudas13!$A$13:$A$42,$A186,Deudas13!$H$13:$H$42)+SUMIF(Deudas14!$A$13:$A$42,$A186,Deudas14!$H$13:$H$42)+SUMIF(Deudas15!$A$13:$A$42,$A186,Deudas15!$H$13:$H$42)+SUMIF(Deudas16!$A$13:$A$42,$A186,Deudas16!$H$13:$H$42)</f>
        <v>0</v>
      </c>
      <c r="E186" s="68"/>
    </row>
    <row r="187" spans="1:5" ht="15.75" x14ac:dyDescent="0.25">
      <c r="A187" s="101">
        <v>874</v>
      </c>
      <c r="B187" s="98" t="s">
        <v>235</v>
      </c>
      <c r="C187" s="105">
        <f>SUMIF(Créditos1!$A$12:$A$42,$A187,Créditos1!$H$12:$H$42)+SUMIF(Créditos2!$A$13:$A$42,$A187,Créditos2!$H$13:$H$42)+SUMIF(Créditos3!$A$13:$A$42,$A187,Créditos3!$H$13:$H$42)+SUMIF(Créditos4!$A$13:$A$42,$A187,Créditos4!$H$13:$H$42)+SUMIF(Créditos5!$A$13:$A$42,$A187,Créditos5!$H$13:$H$42)+SUMIF(Créditos6!$A$13:$A$42,$A187,Créditos6!$H$13:$H$42)+SUMIF(Créditos7!$A$13:$A$42,$A187,Créditos7!$H$13:$H$42)+SUMIF(Créditos8!$A$13:$A$42,$A187,Créditos8!$H$13:$H$42)+SUMIF(Créditos9!$A$13:$A$42,$A187,Créditos9!$H$13:$H$42)+SUMIF(Créditos10!$A$13:$A$42,$A187,Créditos10!$H$13:$H$42)+SUMIF(Créditos11!$A$13:$A$42,$A187,Créditos11!$H$13:$H$42)+SUMIF(Créditos12!$A$13:$A$42,$A187,Créditos12!$H$13:$H$42)+SUMIF(Créditos13!$A$13:$A$42,$A187,Créditos13!$H$13:$H$42)+SUMIF(Créditos14!$A$13:$A$42,$A187,Créditos14!$H$13:$H$42)+SUMIF(Créditos15!$A$13:$A$42,$A187,Créditos15!$H$13:$H$42)+SUMIF(Créditos16!$A$13:$A$42,$A187,Créditos16!$H$13:$H$42)</f>
        <v>0</v>
      </c>
      <c r="D187" s="105">
        <f>SUMIF(Deudas1!$A$12:$A$42,$A187,Deudas1!$H$12:$H$42)+SUMIF(Deudas2!$A$13:$A$42,$A187,Deudas2!$H$13:$H$42)+SUMIF(Deudas3!$A$13:$A$42,$A187,Deudas3!$H$13:$H$42)+SUMIF(Deudas4!$A$13:$A$42,$A187,Deudas4!$H$13:$H$42)+SUMIF(Deudas5!$A$13:$A$42,$A187,Deudas5!$H$13:$H$42)+SUMIF(Deudas6!$A$13:$A$42,$A187,Deudas6!$H$13:$H$42)+SUMIF(Deudas7!$A$13:$A$42,$A187,Deudas7!$H$13:$H$42)+SUMIF(Deudas8!$A$13:$A$42,$A187,Deudas8!$H$13:$H$42)+SUMIF(Deudas9!$A$13:$A$42,$A187,Deudas9!$H$13:$H$42)+SUMIF(Deudas10!$A$13:$A$42,$A187,Deudas10!$H$13:$H$42)+SUMIF(Deudas11!$A$13:$A$42,$A187,Deudas11!$H$13:$H$42)+SUMIF(Deudas12!$A$13:$A$42,$A187,Deudas12!$H$13:$H$42)+SUMIF(Deudas13!$A$13:$A$42,$A187,Deudas13!$H$13:$H$42)+SUMIF(Deudas14!$A$13:$A$42,$A187,Deudas14!$H$13:$H$42)+SUMIF(Deudas15!$A$13:$A$42,$A187,Deudas15!$H$13:$H$42)+SUMIF(Deudas16!$A$13:$A$42,$A187,Deudas16!$H$13:$H$42)</f>
        <v>0</v>
      </c>
      <c r="E187" s="68"/>
    </row>
    <row r="188" spans="1:5" ht="15.75" x14ac:dyDescent="0.25">
      <c r="A188" s="101">
        <v>875</v>
      </c>
      <c r="B188" s="98" t="s">
        <v>236</v>
      </c>
      <c r="C188" s="105">
        <f>SUMIF(Créditos1!$A$12:$A$42,$A188,Créditos1!$H$12:$H$42)+SUMIF(Créditos2!$A$13:$A$42,$A188,Créditos2!$H$13:$H$42)+SUMIF(Créditos3!$A$13:$A$42,$A188,Créditos3!$H$13:$H$42)+SUMIF(Créditos4!$A$13:$A$42,$A188,Créditos4!$H$13:$H$42)+SUMIF(Créditos5!$A$13:$A$42,$A188,Créditos5!$H$13:$H$42)+SUMIF(Créditos6!$A$13:$A$42,$A188,Créditos6!$H$13:$H$42)+SUMIF(Créditos7!$A$13:$A$42,$A188,Créditos7!$H$13:$H$42)+SUMIF(Créditos8!$A$13:$A$42,$A188,Créditos8!$H$13:$H$42)+SUMIF(Créditos9!$A$13:$A$42,$A188,Créditos9!$H$13:$H$42)+SUMIF(Créditos10!$A$13:$A$42,$A188,Créditos10!$H$13:$H$42)+SUMIF(Créditos11!$A$13:$A$42,$A188,Créditos11!$H$13:$H$42)+SUMIF(Créditos12!$A$13:$A$42,$A188,Créditos12!$H$13:$H$42)+SUMIF(Créditos13!$A$13:$A$42,$A188,Créditos13!$H$13:$H$42)+SUMIF(Créditos14!$A$13:$A$42,$A188,Créditos14!$H$13:$H$42)+SUMIF(Créditos15!$A$13:$A$42,$A188,Créditos15!$H$13:$H$42)+SUMIF(Créditos16!$A$13:$A$42,$A188,Créditos16!$H$13:$H$42)</f>
        <v>0</v>
      </c>
      <c r="D188" s="105">
        <f>SUMIF(Deudas1!$A$12:$A$42,$A188,Deudas1!$H$12:$H$42)+SUMIF(Deudas2!$A$13:$A$42,$A188,Deudas2!$H$13:$H$42)+SUMIF(Deudas3!$A$13:$A$42,$A188,Deudas3!$H$13:$H$42)+SUMIF(Deudas4!$A$13:$A$42,$A188,Deudas4!$H$13:$H$42)+SUMIF(Deudas5!$A$13:$A$42,$A188,Deudas5!$H$13:$H$42)+SUMIF(Deudas6!$A$13:$A$42,$A188,Deudas6!$H$13:$H$42)+SUMIF(Deudas7!$A$13:$A$42,$A188,Deudas7!$H$13:$H$42)+SUMIF(Deudas8!$A$13:$A$42,$A188,Deudas8!$H$13:$H$42)+SUMIF(Deudas9!$A$13:$A$42,$A188,Deudas9!$H$13:$H$42)+SUMIF(Deudas10!$A$13:$A$42,$A188,Deudas10!$H$13:$H$42)+SUMIF(Deudas11!$A$13:$A$42,$A188,Deudas11!$H$13:$H$42)+SUMIF(Deudas12!$A$13:$A$42,$A188,Deudas12!$H$13:$H$42)+SUMIF(Deudas13!$A$13:$A$42,$A188,Deudas13!$H$13:$H$42)+SUMIF(Deudas14!$A$13:$A$42,$A188,Deudas14!$H$13:$H$42)+SUMIF(Deudas15!$A$13:$A$42,$A188,Deudas15!$H$13:$H$42)+SUMIF(Deudas16!$A$13:$A$42,$A188,Deudas16!$H$13:$H$42)</f>
        <v>0</v>
      </c>
      <c r="E188" s="68"/>
    </row>
    <row r="189" spans="1:5" ht="15.75" x14ac:dyDescent="0.25">
      <c r="A189" s="101">
        <v>876</v>
      </c>
      <c r="B189" s="98" t="s">
        <v>237</v>
      </c>
      <c r="C189" s="105">
        <f>SUMIF(Créditos1!$A$12:$A$42,$A189,Créditos1!$H$12:$H$42)+SUMIF(Créditos2!$A$13:$A$42,$A189,Créditos2!$H$13:$H$42)+SUMIF(Créditos3!$A$13:$A$42,$A189,Créditos3!$H$13:$H$42)+SUMIF(Créditos4!$A$13:$A$42,$A189,Créditos4!$H$13:$H$42)+SUMIF(Créditos5!$A$13:$A$42,$A189,Créditos5!$H$13:$H$42)+SUMIF(Créditos6!$A$13:$A$42,$A189,Créditos6!$H$13:$H$42)+SUMIF(Créditos7!$A$13:$A$42,$A189,Créditos7!$H$13:$H$42)+SUMIF(Créditos8!$A$13:$A$42,$A189,Créditos8!$H$13:$H$42)+SUMIF(Créditos9!$A$13:$A$42,$A189,Créditos9!$H$13:$H$42)+SUMIF(Créditos10!$A$13:$A$42,$A189,Créditos10!$H$13:$H$42)+SUMIF(Créditos11!$A$13:$A$42,$A189,Créditos11!$H$13:$H$42)+SUMIF(Créditos12!$A$13:$A$42,$A189,Créditos12!$H$13:$H$42)+SUMIF(Créditos13!$A$13:$A$42,$A189,Créditos13!$H$13:$H$42)+SUMIF(Créditos14!$A$13:$A$42,$A189,Créditos14!$H$13:$H$42)+SUMIF(Créditos15!$A$13:$A$42,$A189,Créditos15!$H$13:$H$42)+SUMIF(Créditos16!$A$13:$A$42,$A189,Créditos16!$H$13:$H$42)</f>
        <v>0</v>
      </c>
      <c r="D189" s="105">
        <f>SUMIF(Deudas1!$A$12:$A$42,$A189,Deudas1!$H$12:$H$42)+SUMIF(Deudas2!$A$13:$A$42,$A189,Deudas2!$H$13:$H$42)+SUMIF(Deudas3!$A$13:$A$42,$A189,Deudas3!$H$13:$H$42)+SUMIF(Deudas4!$A$13:$A$42,$A189,Deudas4!$H$13:$H$42)+SUMIF(Deudas5!$A$13:$A$42,$A189,Deudas5!$H$13:$H$42)+SUMIF(Deudas6!$A$13:$A$42,$A189,Deudas6!$H$13:$H$42)+SUMIF(Deudas7!$A$13:$A$42,$A189,Deudas7!$H$13:$H$42)+SUMIF(Deudas8!$A$13:$A$42,$A189,Deudas8!$H$13:$H$42)+SUMIF(Deudas9!$A$13:$A$42,$A189,Deudas9!$H$13:$H$42)+SUMIF(Deudas10!$A$13:$A$42,$A189,Deudas10!$H$13:$H$42)+SUMIF(Deudas11!$A$13:$A$42,$A189,Deudas11!$H$13:$H$42)+SUMIF(Deudas12!$A$13:$A$42,$A189,Deudas12!$H$13:$H$42)+SUMIF(Deudas13!$A$13:$A$42,$A189,Deudas13!$H$13:$H$42)+SUMIF(Deudas14!$A$13:$A$42,$A189,Deudas14!$H$13:$H$42)+SUMIF(Deudas15!$A$13:$A$42,$A189,Deudas15!$H$13:$H$42)+SUMIF(Deudas16!$A$13:$A$42,$A189,Deudas16!$H$13:$H$42)</f>
        <v>0</v>
      </c>
      <c r="E189" s="68"/>
    </row>
    <row r="190" spans="1:5" ht="15.75" x14ac:dyDescent="0.25">
      <c r="A190" s="101">
        <v>877</v>
      </c>
      <c r="B190" s="98" t="s">
        <v>238</v>
      </c>
      <c r="C190" s="105">
        <f>SUMIF(Créditos1!$A$12:$A$42,$A190,Créditos1!$H$12:$H$42)+SUMIF(Créditos2!$A$13:$A$42,$A190,Créditos2!$H$13:$H$42)+SUMIF(Créditos3!$A$13:$A$42,$A190,Créditos3!$H$13:$H$42)+SUMIF(Créditos4!$A$13:$A$42,$A190,Créditos4!$H$13:$H$42)+SUMIF(Créditos5!$A$13:$A$42,$A190,Créditos5!$H$13:$H$42)+SUMIF(Créditos6!$A$13:$A$42,$A190,Créditos6!$H$13:$H$42)+SUMIF(Créditos7!$A$13:$A$42,$A190,Créditos7!$H$13:$H$42)+SUMIF(Créditos8!$A$13:$A$42,$A190,Créditos8!$H$13:$H$42)+SUMIF(Créditos9!$A$13:$A$42,$A190,Créditos9!$H$13:$H$42)+SUMIF(Créditos10!$A$13:$A$42,$A190,Créditos10!$H$13:$H$42)+SUMIF(Créditos11!$A$13:$A$42,$A190,Créditos11!$H$13:$H$42)+SUMIF(Créditos12!$A$13:$A$42,$A190,Créditos12!$H$13:$H$42)+SUMIF(Créditos13!$A$13:$A$42,$A190,Créditos13!$H$13:$H$42)+SUMIF(Créditos14!$A$13:$A$42,$A190,Créditos14!$H$13:$H$42)+SUMIF(Créditos15!$A$13:$A$42,$A190,Créditos15!$H$13:$H$42)+SUMIF(Créditos16!$A$13:$A$42,$A190,Créditos16!$H$13:$H$42)</f>
        <v>0</v>
      </c>
      <c r="D190" s="105">
        <f>SUMIF(Deudas1!$A$12:$A$42,$A190,Deudas1!$H$12:$H$42)+SUMIF(Deudas2!$A$13:$A$42,$A190,Deudas2!$H$13:$H$42)+SUMIF(Deudas3!$A$13:$A$42,$A190,Deudas3!$H$13:$H$42)+SUMIF(Deudas4!$A$13:$A$42,$A190,Deudas4!$H$13:$H$42)+SUMIF(Deudas5!$A$13:$A$42,$A190,Deudas5!$H$13:$H$42)+SUMIF(Deudas6!$A$13:$A$42,$A190,Deudas6!$H$13:$H$42)+SUMIF(Deudas7!$A$13:$A$42,$A190,Deudas7!$H$13:$H$42)+SUMIF(Deudas8!$A$13:$A$42,$A190,Deudas8!$H$13:$H$42)+SUMIF(Deudas9!$A$13:$A$42,$A190,Deudas9!$H$13:$H$42)+SUMIF(Deudas10!$A$13:$A$42,$A190,Deudas10!$H$13:$H$42)+SUMIF(Deudas11!$A$13:$A$42,$A190,Deudas11!$H$13:$H$42)+SUMIF(Deudas12!$A$13:$A$42,$A190,Deudas12!$H$13:$H$42)+SUMIF(Deudas13!$A$13:$A$42,$A190,Deudas13!$H$13:$H$42)+SUMIF(Deudas14!$A$13:$A$42,$A190,Deudas14!$H$13:$H$42)+SUMIF(Deudas15!$A$13:$A$42,$A190,Deudas15!$H$13:$H$42)+SUMIF(Deudas16!$A$13:$A$42,$A190,Deudas16!$H$13:$H$42)</f>
        <v>0</v>
      </c>
      <c r="E190" s="68"/>
    </row>
    <row r="191" spans="1:5" ht="30" x14ac:dyDescent="0.25">
      <c r="A191" s="101">
        <v>902</v>
      </c>
      <c r="B191" s="98" t="s">
        <v>228</v>
      </c>
      <c r="C191" s="105">
        <f>SUMIF(Créditos1!$A$12:$A$42,$A191,Créditos1!$H$12:$H$42)+SUMIF(Créditos2!$A$13:$A$42,$A191,Créditos2!$H$13:$H$42)+SUMIF(Créditos3!$A$13:$A$42,$A191,Créditos3!$H$13:$H$42)+SUMIF(Créditos4!$A$13:$A$42,$A191,Créditos4!$H$13:$H$42)+SUMIF(Créditos5!$A$13:$A$42,$A191,Créditos5!$H$13:$H$42)+SUMIF(Créditos6!$A$13:$A$42,$A191,Créditos6!$H$13:$H$42)+SUMIF(Créditos7!$A$13:$A$42,$A191,Créditos7!$H$13:$H$42)+SUMIF(Créditos8!$A$13:$A$42,$A191,Créditos8!$H$13:$H$42)+SUMIF(Créditos9!$A$13:$A$42,$A191,Créditos9!$H$13:$H$42)+SUMIF(Créditos10!$A$13:$A$42,$A191,Créditos10!$H$13:$H$42)+SUMIF(Créditos11!$A$13:$A$42,$A191,Créditos11!$H$13:$H$42)+SUMIF(Créditos12!$A$13:$A$42,$A191,Créditos12!$H$13:$H$42)+SUMIF(Créditos13!$A$13:$A$42,$A191,Créditos13!$H$13:$H$42)+SUMIF(Créditos14!$A$13:$A$42,$A191,Créditos14!$H$13:$H$42)+SUMIF(Créditos15!$A$13:$A$42,$A191,Créditos15!$H$13:$H$42)+SUMIF(Créditos16!$A$13:$A$42,$A191,Créditos16!$H$13:$H$42)</f>
        <v>0</v>
      </c>
      <c r="D191" s="105">
        <f>SUMIF(Deudas1!$A$12:$A$42,$A191,Deudas1!$H$12:$H$42)+SUMIF(Deudas2!$A$13:$A$42,$A191,Deudas2!$H$13:$H$42)+SUMIF(Deudas3!$A$13:$A$42,$A191,Deudas3!$H$13:$H$42)+SUMIF(Deudas4!$A$13:$A$42,$A191,Deudas4!$H$13:$H$42)+SUMIF(Deudas5!$A$13:$A$42,$A191,Deudas5!$H$13:$H$42)+SUMIF(Deudas6!$A$13:$A$42,$A191,Deudas6!$H$13:$H$42)+SUMIF(Deudas7!$A$13:$A$42,$A191,Deudas7!$H$13:$H$42)+SUMIF(Deudas8!$A$13:$A$42,$A191,Deudas8!$H$13:$H$42)+SUMIF(Deudas9!$A$13:$A$42,$A191,Deudas9!$H$13:$H$42)+SUMIF(Deudas10!$A$13:$A$42,$A191,Deudas10!$H$13:$H$42)+SUMIF(Deudas11!$A$13:$A$42,$A191,Deudas11!$H$13:$H$42)+SUMIF(Deudas12!$A$13:$A$42,$A191,Deudas12!$H$13:$H$42)+SUMIF(Deudas13!$A$13:$A$42,$A191,Deudas13!$H$13:$H$42)+SUMIF(Deudas14!$A$13:$A$42,$A191,Deudas14!$H$13:$H$42)+SUMIF(Deudas15!$A$13:$A$42,$A191,Deudas15!$H$13:$H$42)+SUMIF(Deudas16!$A$13:$A$42,$A191,Deudas16!$H$13:$H$42)</f>
        <v>0</v>
      </c>
      <c r="E191" s="68"/>
    </row>
    <row r="192" spans="1:5" ht="15.75" x14ac:dyDescent="0.25">
      <c r="A192" s="101">
        <v>903</v>
      </c>
      <c r="B192" s="98" t="s">
        <v>67</v>
      </c>
      <c r="C192" s="105">
        <f>SUMIF(Créditos1!$A$12:$A$42,$A192,Créditos1!$H$12:$H$42)+SUMIF(Créditos2!$A$13:$A$42,$A192,Créditos2!$H$13:$H$42)+SUMIF(Créditos3!$A$13:$A$42,$A192,Créditos3!$H$13:$H$42)+SUMIF(Créditos4!$A$13:$A$42,$A192,Créditos4!$H$13:$H$42)+SUMIF(Créditos5!$A$13:$A$42,$A192,Créditos5!$H$13:$H$42)+SUMIF(Créditos6!$A$13:$A$42,$A192,Créditos6!$H$13:$H$42)+SUMIF(Créditos7!$A$13:$A$42,$A192,Créditos7!$H$13:$H$42)+SUMIF(Créditos8!$A$13:$A$42,$A192,Créditos8!$H$13:$H$42)+SUMIF(Créditos9!$A$13:$A$42,$A192,Créditos9!$H$13:$H$42)+SUMIF(Créditos10!$A$13:$A$42,$A192,Créditos10!$H$13:$H$42)+SUMIF(Créditos11!$A$13:$A$42,$A192,Créditos11!$H$13:$H$42)+SUMIF(Créditos12!$A$13:$A$42,$A192,Créditos12!$H$13:$H$42)+SUMIF(Créditos13!$A$13:$A$42,$A192,Créditos13!$H$13:$H$42)+SUMIF(Créditos14!$A$13:$A$42,$A192,Créditos14!$H$13:$H$42)+SUMIF(Créditos15!$A$13:$A$42,$A192,Créditos15!$H$13:$H$42)+SUMIF(Créditos16!$A$13:$A$42,$A192,Créditos16!$H$13:$H$42)</f>
        <v>0</v>
      </c>
      <c r="D192" s="105">
        <f>SUMIF(Deudas1!$A$12:$A$42,$A192,Deudas1!$H$12:$H$42)+SUMIF(Deudas2!$A$13:$A$42,$A192,Deudas2!$H$13:$H$42)+SUMIF(Deudas3!$A$13:$A$42,$A192,Deudas3!$H$13:$H$42)+SUMIF(Deudas4!$A$13:$A$42,$A192,Deudas4!$H$13:$H$42)+SUMIF(Deudas5!$A$13:$A$42,$A192,Deudas5!$H$13:$H$42)+SUMIF(Deudas6!$A$13:$A$42,$A192,Deudas6!$H$13:$H$42)+SUMIF(Deudas7!$A$13:$A$42,$A192,Deudas7!$H$13:$H$42)+SUMIF(Deudas8!$A$13:$A$42,$A192,Deudas8!$H$13:$H$42)+SUMIF(Deudas9!$A$13:$A$42,$A192,Deudas9!$H$13:$H$42)+SUMIF(Deudas10!$A$13:$A$42,$A192,Deudas10!$H$13:$H$42)+SUMIF(Deudas11!$A$13:$A$42,$A192,Deudas11!$H$13:$H$42)+SUMIF(Deudas12!$A$13:$A$42,$A192,Deudas12!$H$13:$H$42)+SUMIF(Deudas13!$A$13:$A$42,$A192,Deudas13!$H$13:$H$42)+SUMIF(Deudas14!$A$13:$A$42,$A192,Deudas14!$H$13:$H$42)+SUMIF(Deudas15!$A$13:$A$42,$A192,Deudas15!$H$13:$H$42)+SUMIF(Deudas16!$A$13:$A$42,$A192,Deudas16!$H$13:$H$42)</f>
        <v>0</v>
      </c>
      <c r="E192" s="68"/>
    </row>
    <row r="193" spans="1:5" ht="15.75" x14ac:dyDescent="0.25">
      <c r="A193" s="101">
        <v>904</v>
      </c>
      <c r="B193" s="98" t="s">
        <v>68</v>
      </c>
      <c r="C193" s="105">
        <f>SUMIF(Créditos1!$A$12:$A$42,$A193,Créditos1!$H$12:$H$42)+SUMIF(Créditos2!$A$13:$A$42,$A193,Créditos2!$H$13:$H$42)+SUMIF(Créditos3!$A$13:$A$42,$A193,Créditos3!$H$13:$H$42)+SUMIF(Créditos4!$A$13:$A$42,$A193,Créditos4!$H$13:$H$42)+SUMIF(Créditos5!$A$13:$A$42,$A193,Créditos5!$H$13:$H$42)+SUMIF(Créditos6!$A$13:$A$42,$A193,Créditos6!$H$13:$H$42)+SUMIF(Créditos7!$A$13:$A$42,$A193,Créditos7!$H$13:$H$42)+SUMIF(Créditos8!$A$13:$A$42,$A193,Créditos8!$H$13:$H$42)+SUMIF(Créditos9!$A$13:$A$42,$A193,Créditos9!$H$13:$H$42)+SUMIF(Créditos10!$A$13:$A$42,$A193,Créditos10!$H$13:$H$42)+SUMIF(Créditos11!$A$13:$A$42,$A193,Créditos11!$H$13:$H$42)+SUMIF(Créditos12!$A$13:$A$42,$A193,Créditos12!$H$13:$H$42)+SUMIF(Créditos13!$A$13:$A$42,$A193,Créditos13!$H$13:$H$42)+SUMIF(Créditos14!$A$13:$A$42,$A193,Créditos14!$H$13:$H$42)+SUMIF(Créditos15!$A$13:$A$42,$A193,Créditos15!$H$13:$H$42)+SUMIF(Créditos16!$A$13:$A$42,$A193,Créditos16!$H$13:$H$42)</f>
        <v>0</v>
      </c>
      <c r="D193" s="105">
        <f>SUMIF(Deudas1!$A$12:$A$42,$A193,Deudas1!$H$12:$H$42)+SUMIF(Deudas2!$A$13:$A$42,$A193,Deudas2!$H$13:$H$42)+SUMIF(Deudas3!$A$13:$A$42,$A193,Deudas3!$H$13:$H$42)+SUMIF(Deudas4!$A$13:$A$42,$A193,Deudas4!$H$13:$H$42)+SUMIF(Deudas5!$A$13:$A$42,$A193,Deudas5!$H$13:$H$42)+SUMIF(Deudas6!$A$13:$A$42,$A193,Deudas6!$H$13:$H$42)+SUMIF(Deudas7!$A$13:$A$42,$A193,Deudas7!$H$13:$H$42)+SUMIF(Deudas8!$A$13:$A$42,$A193,Deudas8!$H$13:$H$42)+SUMIF(Deudas9!$A$13:$A$42,$A193,Deudas9!$H$13:$H$42)+SUMIF(Deudas10!$A$13:$A$42,$A193,Deudas10!$H$13:$H$42)+SUMIF(Deudas11!$A$13:$A$42,$A193,Deudas11!$H$13:$H$42)+SUMIF(Deudas12!$A$13:$A$42,$A193,Deudas12!$H$13:$H$42)+SUMIF(Deudas13!$A$13:$A$42,$A193,Deudas13!$H$13:$H$42)+SUMIF(Deudas14!$A$13:$A$42,$A193,Deudas14!$H$13:$H$42)+SUMIF(Deudas15!$A$13:$A$42,$A193,Deudas15!$H$13:$H$42)+SUMIF(Deudas16!$A$13:$A$42,$A193,Deudas16!$H$13:$H$42)</f>
        <v>0</v>
      </c>
      <c r="E193" s="68"/>
    </row>
    <row r="194" spans="1:5" ht="15.75" x14ac:dyDescent="0.25">
      <c r="A194" s="101">
        <v>905</v>
      </c>
      <c r="B194" s="98" t="s">
        <v>69</v>
      </c>
      <c r="C194" s="105">
        <f>SUMIF(Créditos1!$A$12:$A$42,$A194,Créditos1!$H$12:$H$42)+SUMIF(Créditos2!$A$13:$A$42,$A194,Créditos2!$H$13:$H$42)+SUMIF(Créditos3!$A$13:$A$42,$A194,Créditos3!$H$13:$H$42)+SUMIF(Créditos4!$A$13:$A$42,$A194,Créditos4!$H$13:$H$42)+SUMIF(Créditos5!$A$13:$A$42,$A194,Créditos5!$H$13:$H$42)+SUMIF(Créditos6!$A$13:$A$42,$A194,Créditos6!$H$13:$H$42)+SUMIF(Créditos7!$A$13:$A$42,$A194,Créditos7!$H$13:$H$42)+SUMIF(Créditos8!$A$13:$A$42,$A194,Créditos8!$H$13:$H$42)+SUMIF(Créditos9!$A$13:$A$42,$A194,Créditos9!$H$13:$H$42)+SUMIF(Créditos10!$A$13:$A$42,$A194,Créditos10!$H$13:$H$42)+SUMIF(Créditos11!$A$13:$A$42,$A194,Créditos11!$H$13:$H$42)+SUMIF(Créditos12!$A$13:$A$42,$A194,Créditos12!$H$13:$H$42)+SUMIF(Créditos13!$A$13:$A$42,$A194,Créditos13!$H$13:$H$42)+SUMIF(Créditos14!$A$13:$A$42,$A194,Créditos14!$H$13:$H$42)+SUMIF(Créditos15!$A$13:$A$42,$A194,Créditos15!$H$13:$H$42)+SUMIF(Créditos16!$A$13:$A$42,$A194,Créditos16!$H$13:$H$42)</f>
        <v>0</v>
      </c>
      <c r="D194" s="105">
        <f>SUMIF(Deudas1!$A$12:$A$42,$A194,Deudas1!$H$12:$H$42)+SUMIF(Deudas2!$A$13:$A$42,$A194,Deudas2!$H$13:$H$42)+SUMIF(Deudas3!$A$13:$A$42,$A194,Deudas3!$H$13:$H$42)+SUMIF(Deudas4!$A$13:$A$42,$A194,Deudas4!$H$13:$H$42)+SUMIF(Deudas5!$A$13:$A$42,$A194,Deudas5!$H$13:$H$42)+SUMIF(Deudas6!$A$13:$A$42,$A194,Deudas6!$H$13:$H$42)+SUMIF(Deudas7!$A$13:$A$42,$A194,Deudas7!$H$13:$H$42)+SUMIF(Deudas8!$A$13:$A$42,$A194,Deudas8!$H$13:$H$42)+SUMIF(Deudas9!$A$13:$A$42,$A194,Deudas9!$H$13:$H$42)+SUMIF(Deudas10!$A$13:$A$42,$A194,Deudas10!$H$13:$H$42)+SUMIF(Deudas11!$A$13:$A$42,$A194,Deudas11!$H$13:$H$42)+SUMIF(Deudas12!$A$13:$A$42,$A194,Deudas12!$H$13:$H$42)+SUMIF(Deudas13!$A$13:$A$42,$A194,Deudas13!$H$13:$H$42)+SUMIF(Deudas14!$A$13:$A$42,$A194,Deudas14!$H$13:$H$42)+SUMIF(Deudas15!$A$13:$A$42,$A194,Deudas15!$H$13:$H$42)+SUMIF(Deudas16!$A$13:$A$42,$A194,Deudas16!$H$13:$H$42)</f>
        <v>0</v>
      </c>
      <c r="E194" s="68"/>
    </row>
    <row r="195" spans="1:5" ht="15.75" x14ac:dyDescent="0.25">
      <c r="A195" s="101">
        <v>906</v>
      </c>
      <c r="B195" s="98" t="s">
        <v>70</v>
      </c>
      <c r="C195" s="105">
        <f>SUMIF(Créditos1!$A$12:$A$42,$A195,Créditos1!$H$12:$H$42)+SUMIF(Créditos2!$A$13:$A$42,$A195,Créditos2!$H$13:$H$42)+SUMIF(Créditos3!$A$13:$A$42,$A195,Créditos3!$H$13:$H$42)+SUMIF(Créditos4!$A$13:$A$42,$A195,Créditos4!$H$13:$H$42)+SUMIF(Créditos5!$A$13:$A$42,$A195,Créditos5!$H$13:$H$42)+SUMIF(Créditos6!$A$13:$A$42,$A195,Créditos6!$H$13:$H$42)+SUMIF(Créditos7!$A$13:$A$42,$A195,Créditos7!$H$13:$H$42)+SUMIF(Créditos8!$A$13:$A$42,$A195,Créditos8!$H$13:$H$42)+SUMIF(Créditos9!$A$13:$A$42,$A195,Créditos9!$H$13:$H$42)+SUMIF(Créditos10!$A$13:$A$42,$A195,Créditos10!$H$13:$H$42)+SUMIF(Créditos11!$A$13:$A$42,$A195,Créditos11!$H$13:$H$42)+SUMIF(Créditos12!$A$13:$A$42,$A195,Créditos12!$H$13:$H$42)+SUMIF(Créditos13!$A$13:$A$42,$A195,Créditos13!$H$13:$H$42)+SUMIF(Créditos14!$A$13:$A$42,$A195,Créditos14!$H$13:$H$42)+SUMIF(Créditos15!$A$13:$A$42,$A195,Créditos15!$H$13:$H$42)+SUMIF(Créditos16!$A$13:$A$42,$A195,Créditos16!$H$13:$H$42)</f>
        <v>0</v>
      </c>
      <c r="D195" s="105">
        <f>SUMIF(Deudas1!$A$12:$A$42,$A195,Deudas1!$H$12:$H$42)+SUMIF(Deudas2!$A$13:$A$42,$A195,Deudas2!$H$13:$H$42)+SUMIF(Deudas3!$A$13:$A$42,$A195,Deudas3!$H$13:$H$42)+SUMIF(Deudas4!$A$13:$A$42,$A195,Deudas4!$H$13:$H$42)+SUMIF(Deudas5!$A$13:$A$42,$A195,Deudas5!$H$13:$H$42)+SUMIF(Deudas6!$A$13:$A$42,$A195,Deudas6!$H$13:$H$42)+SUMIF(Deudas7!$A$13:$A$42,$A195,Deudas7!$H$13:$H$42)+SUMIF(Deudas8!$A$13:$A$42,$A195,Deudas8!$H$13:$H$42)+SUMIF(Deudas9!$A$13:$A$42,$A195,Deudas9!$H$13:$H$42)+SUMIF(Deudas10!$A$13:$A$42,$A195,Deudas10!$H$13:$H$42)+SUMIF(Deudas11!$A$13:$A$42,$A195,Deudas11!$H$13:$H$42)+SUMIF(Deudas12!$A$13:$A$42,$A195,Deudas12!$H$13:$H$42)+SUMIF(Deudas13!$A$13:$A$42,$A195,Deudas13!$H$13:$H$42)+SUMIF(Deudas14!$A$13:$A$42,$A195,Deudas14!$H$13:$H$42)+SUMIF(Deudas15!$A$13:$A$42,$A195,Deudas15!$H$13:$H$42)+SUMIF(Deudas16!$A$13:$A$42,$A195,Deudas16!$H$13:$H$42)</f>
        <v>0</v>
      </c>
      <c r="E195" s="68"/>
    </row>
    <row r="196" spans="1:5" ht="15.75" x14ac:dyDescent="0.25">
      <c r="A196" s="101">
        <v>908</v>
      </c>
      <c r="B196" s="98" t="s">
        <v>71</v>
      </c>
      <c r="C196" s="105">
        <f>SUMIF(Créditos1!$A$12:$A$42,$A196,Créditos1!$H$12:$H$42)+SUMIF(Créditos2!$A$13:$A$42,$A196,Créditos2!$H$13:$H$42)+SUMIF(Créditos3!$A$13:$A$42,$A196,Créditos3!$H$13:$H$42)+SUMIF(Créditos4!$A$13:$A$42,$A196,Créditos4!$H$13:$H$42)+SUMIF(Créditos5!$A$13:$A$42,$A196,Créditos5!$H$13:$H$42)+SUMIF(Créditos6!$A$13:$A$42,$A196,Créditos6!$H$13:$H$42)+SUMIF(Créditos7!$A$13:$A$42,$A196,Créditos7!$H$13:$H$42)+SUMIF(Créditos8!$A$13:$A$42,$A196,Créditos8!$H$13:$H$42)+SUMIF(Créditos9!$A$13:$A$42,$A196,Créditos9!$H$13:$H$42)+SUMIF(Créditos10!$A$13:$A$42,$A196,Créditos10!$H$13:$H$42)+SUMIF(Créditos11!$A$13:$A$42,$A196,Créditos11!$H$13:$H$42)+SUMIF(Créditos12!$A$13:$A$42,$A196,Créditos12!$H$13:$H$42)+SUMIF(Créditos13!$A$13:$A$42,$A196,Créditos13!$H$13:$H$42)+SUMIF(Créditos14!$A$13:$A$42,$A196,Créditos14!$H$13:$H$42)+SUMIF(Créditos15!$A$13:$A$42,$A196,Créditos15!$H$13:$H$42)+SUMIF(Créditos16!$A$13:$A$42,$A196,Créditos16!$H$13:$H$42)</f>
        <v>0</v>
      </c>
      <c r="D196" s="105">
        <f>SUMIF(Deudas1!$A$12:$A$42,$A196,Deudas1!$H$12:$H$42)+SUMIF(Deudas2!$A$13:$A$42,$A196,Deudas2!$H$13:$H$42)+SUMIF(Deudas3!$A$13:$A$42,$A196,Deudas3!$H$13:$H$42)+SUMIF(Deudas4!$A$13:$A$42,$A196,Deudas4!$H$13:$H$42)+SUMIF(Deudas5!$A$13:$A$42,$A196,Deudas5!$H$13:$H$42)+SUMIF(Deudas6!$A$13:$A$42,$A196,Deudas6!$H$13:$H$42)+SUMIF(Deudas7!$A$13:$A$42,$A196,Deudas7!$H$13:$H$42)+SUMIF(Deudas8!$A$13:$A$42,$A196,Deudas8!$H$13:$H$42)+SUMIF(Deudas9!$A$13:$A$42,$A196,Deudas9!$H$13:$H$42)+SUMIF(Deudas10!$A$13:$A$42,$A196,Deudas10!$H$13:$H$42)+SUMIF(Deudas11!$A$13:$A$42,$A196,Deudas11!$H$13:$H$42)+SUMIF(Deudas12!$A$13:$A$42,$A196,Deudas12!$H$13:$H$42)+SUMIF(Deudas13!$A$13:$A$42,$A196,Deudas13!$H$13:$H$42)+SUMIF(Deudas14!$A$13:$A$42,$A196,Deudas14!$H$13:$H$42)+SUMIF(Deudas15!$A$13:$A$42,$A196,Deudas15!$H$13:$H$42)+SUMIF(Deudas16!$A$13:$A$42,$A196,Deudas16!$H$13:$H$42)</f>
        <v>0</v>
      </c>
      <c r="E196" s="68"/>
    </row>
    <row r="197" spans="1:5" ht="15.75" x14ac:dyDescent="0.25">
      <c r="A197" s="101">
        <v>909</v>
      </c>
      <c r="B197" s="98" t="s">
        <v>159</v>
      </c>
      <c r="C197" s="105">
        <f>SUMIF(Créditos1!$A$12:$A$42,$A197,Créditos1!$H$12:$H$42)+SUMIF(Créditos2!$A$13:$A$42,$A197,Créditos2!$H$13:$H$42)+SUMIF(Créditos3!$A$13:$A$42,$A197,Créditos3!$H$13:$H$42)+SUMIF(Créditos4!$A$13:$A$42,$A197,Créditos4!$H$13:$H$42)+SUMIF(Créditos5!$A$13:$A$42,$A197,Créditos5!$H$13:$H$42)+SUMIF(Créditos6!$A$13:$A$42,$A197,Créditos6!$H$13:$H$42)+SUMIF(Créditos7!$A$13:$A$42,$A197,Créditos7!$H$13:$H$42)+SUMIF(Créditos8!$A$13:$A$42,$A197,Créditos8!$H$13:$H$42)+SUMIF(Créditos9!$A$13:$A$42,$A197,Créditos9!$H$13:$H$42)+SUMIF(Créditos10!$A$13:$A$42,$A197,Créditos10!$H$13:$H$42)+SUMIF(Créditos11!$A$13:$A$42,$A197,Créditos11!$H$13:$H$42)+SUMIF(Créditos12!$A$13:$A$42,$A197,Créditos12!$H$13:$H$42)+SUMIF(Créditos13!$A$13:$A$42,$A197,Créditos13!$H$13:$H$42)+SUMIF(Créditos14!$A$13:$A$42,$A197,Créditos14!$H$13:$H$42)+SUMIF(Créditos15!$A$13:$A$42,$A197,Créditos15!$H$13:$H$42)+SUMIF(Créditos16!$A$13:$A$42,$A197,Créditos16!$H$13:$H$42)</f>
        <v>0</v>
      </c>
      <c r="D197" s="105">
        <f>SUMIF(Deudas1!$A$12:$A$42,$A197,Deudas1!$H$12:$H$42)+SUMIF(Deudas2!$A$13:$A$42,$A197,Deudas2!$H$13:$H$42)+SUMIF(Deudas3!$A$13:$A$42,$A197,Deudas3!$H$13:$H$42)+SUMIF(Deudas4!$A$13:$A$42,$A197,Deudas4!$H$13:$H$42)+SUMIF(Deudas5!$A$13:$A$42,$A197,Deudas5!$H$13:$H$42)+SUMIF(Deudas6!$A$13:$A$42,$A197,Deudas6!$H$13:$H$42)+SUMIF(Deudas7!$A$13:$A$42,$A197,Deudas7!$H$13:$H$42)+SUMIF(Deudas8!$A$13:$A$42,$A197,Deudas8!$H$13:$H$42)+SUMIF(Deudas9!$A$13:$A$42,$A197,Deudas9!$H$13:$H$42)+SUMIF(Deudas10!$A$13:$A$42,$A197,Deudas10!$H$13:$H$42)+SUMIF(Deudas11!$A$13:$A$42,$A197,Deudas11!$H$13:$H$42)+SUMIF(Deudas12!$A$13:$A$42,$A197,Deudas12!$H$13:$H$42)+SUMIF(Deudas13!$A$13:$A$42,$A197,Deudas13!$H$13:$H$42)+SUMIF(Deudas14!$A$13:$A$42,$A197,Deudas14!$H$13:$H$42)+SUMIF(Deudas15!$A$13:$A$42,$A197,Deudas15!$H$13:$H$42)+SUMIF(Deudas16!$A$13:$A$42,$A197,Deudas16!$H$13:$H$42)</f>
        <v>0</v>
      </c>
      <c r="E197" s="68"/>
    </row>
    <row r="198" spans="1:5" ht="15.75" x14ac:dyDescent="0.25">
      <c r="A198" s="101">
        <v>910</v>
      </c>
      <c r="B198" s="98" t="s">
        <v>72</v>
      </c>
      <c r="C198" s="105">
        <f>SUMIF(Créditos1!$A$12:$A$42,$A198,Créditos1!$H$12:$H$42)+SUMIF(Créditos2!$A$13:$A$42,$A198,Créditos2!$H$13:$H$42)+SUMIF(Créditos3!$A$13:$A$42,$A198,Créditos3!$H$13:$H$42)+SUMIF(Créditos4!$A$13:$A$42,$A198,Créditos4!$H$13:$H$42)+SUMIF(Créditos5!$A$13:$A$42,$A198,Créditos5!$H$13:$H$42)+SUMIF(Créditos6!$A$13:$A$42,$A198,Créditos6!$H$13:$H$42)+SUMIF(Créditos7!$A$13:$A$42,$A198,Créditos7!$H$13:$H$42)+SUMIF(Créditos8!$A$13:$A$42,$A198,Créditos8!$H$13:$H$42)+SUMIF(Créditos9!$A$13:$A$42,$A198,Créditos9!$H$13:$H$42)+SUMIF(Créditos10!$A$13:$A$42,$A198,Créditos10!$H$13:$H$42)+SUMIF(Créditos11!$A$13:$A$42,$A198,Créditos11!$H$13:$H$42)+SUMIF(Créditos12!$A$13:$A$42,$A198,Créditos12!$H$13:$H$42)+SUMIF(Créditos13!$A$13:$A$42,$A198,Créditos13!$H$13:$H$42)+SUMIF(Créditos14!$A$13:$A$42,$A198,Créditos14!$H$13:$H$42)+SUMIF(Créditos15!$A$13:$A$42,$A198,Créditos15!$H$13:$H$42)+SUMIF(Créditos16!$A$13:$A$42,$A198,Créditos16!$H$13:$H$42)</f>
        <v>0</v>
      </c>
      <c r="D198" s="105">
        <f>SUMIF(Deudas1!$A$12:$A$42,$A198,Deudas1!$H$12:$H$42)+SUMIF(Deudas2!$A$13:$A$42,$A198,Deudas2!$H$13:$H$42)+SUMIF(Deudas3!$A$13:$A$42,$A198,Deudas3!$H$13:$H$42)+SUMIF(Deudas4!$A$13:$A$42,$A198,Deudas4!$H$13:$H$42)+SUMIF(Deudas5!$A$13:$A$42,$A198,Deudas5!$H$13:$H$42)+SUMIF(Deudas6!$A$13:$A$42,$A198,Deudas6!$H$13:$H$42)+SUMIF(Deudas7!$A$13:$A$42,$A198,Deudas7!$H$13:$H$42)+SUMIF(Deudas8!$A$13:$A$42,$A198,Deudas8!$H$13:$H$42)+SUMIF(Deudas9!$A$13:$A$42,$A198,Deudas9!$H$13:$H$42)+SUMIF(Deudas10!$A$13:$A$42,$A198,Deudas10!$H$13:$H$42)+SUMIF(Deudas11!$A$13:$A$42,$A198,Deudas11!$H$13:$H$42)+SUMIF(Deudas12!$A$13:$A$42,$A198,Deudas12!$H$13:$H$42)+SUMIF(Deudas13!$A$13:$A$42,$A198,Deudas13!$H$13:$H$42)+SUMIF(Deudas14!$A$13:$A$42,$A198,Deudas14!$H$13:$H$42)+SUMIF(Deudas15!$A$13:$A$42,$A198,Deudas15!$H$13:$H$42)+SUMIF(Deudas16!$A$13:$A$42,$A198,Deudas16!$H$13:$H$42)</f>
        <v>0</v>
      </c>
      <c r="E198" s="68"/>
    </row>
    <row r="199" spans="1:5" ht="15.75" x14ac:dyDescent="0.25">
      <c r="A199" s="101">
        <v>912</v>
      </c>
      <c r="B199" s="98" t="s">
        <v>147</v>
      </c>
      <c r="C199" s="105">
        <f>SUMIF(Créditos1!$A$12:$A$42,$A199,Créditos1!$H$12:$H$42)+SUMIF(Créditos2!$A$13:$A$42,$A199,Créditos2!$H$13:$H$42)+SUMIF(Créditos3!$A$13:$A$42,$A199,Créditos3!$H$13:$H$42)+SUMIF(Créditos4!$A$13:$A$42,$A199,Créditos4!$H$13:$H$42)+SUMIF(Créditos5!$A$13:$A$42,$A199,Créditos5!$H$13:$H$42)+SUMIF(Créditos6!$A$13:$A$42,$A199,Créditos6!$H$13:$H$42)+SUMIF(Créditos7!$A$13:$A$42,$A199,Créditos7!$H$13:$H$42)+SUMIF(Créditos8!$A$13:$A$42,$A199,Créditos8!$H$13:$H$42)+SUMIF(Créditos9!$A$13:$A$42,$A199,Créditos9!$H$13:$H$42)+SUMIF(Créditos10!$A$13:$A$42,$A199,Créditos10!$H$13:$H$42)+SUMIF(Créditos11!$A$13:$A$42,$A199,Créditos11!$H$13:$H$42)+SUMIF(Créditos12!$A$13:$A$42,$A199,Créditos12!$H$13:$H$42)+SUMIF(Créditos13!$A$13:$A$42,$A199,Créditos13!$H$13:$H$42)+SUMIF(Créditos14!$A$13:$A$42,$A199,Créditos14!$H$13:$H$42)+SUMIF(Créditos15!$A$13:$A$42,$A199,Créditos15!$H$13:$H$42)+SUMIF(Créditos16!$A$13:$A$42,$A199,Créditos16!$H$13:$H$42)</f>
        <v>0</v>
      </c>
      <c r="D199" s="105">
        <f>SUMIF(Deudas1!$A$12:$A$42,$A199,Deudas1!$H$12:$H$42)+SUMIF(Deudas2!$A$13:$A$42,$A199,Deudas2!$H$13:$H$42)+SUMIF(Deudas3!$A$13:$A$42,$A199,Deudas3!$H$13:$H$42)+SUMIF(Deudas4!$A$13:$A$42,$A199,Deudas4!$H$13:$H$42)+SUMIF(Deudas5!$A$13:$A$42,$A199,Deudas5!$H$13:$H$42)+SUMIF(Deudas6!$A$13:$A$42,$A199,Deudas6!$H$13:$H$42)+SUMIF(Deudas7!$A$13:$A$42,$A199,Deudas7!$H$13:$H$42)+SUMIF(Deudas8!$A$13:$A$42,$A199,Deudas8!$H$13:$H$42)+SUMIF(Deudas9!$A$13:$A$42,$A199,Deudas9!$H$13:$H$42)+SUMIF(Deudas10!$A$13:$A$42,$A199,Deudas10!$H$13:$H$42)+SUMIF(Deudas11!$A$13:$A$42,$A199,Deudas11!$H$13:$H$42)+SUMIF(Deudas12!$A$13:$A$42,$A199,Deudas12!$H$13:$H$42)+SUMIF(Deudas13!$A$13:$A$42,$A199,Deudas13!$H$13:$H$42)+SUMIF(Deudas14!$A$13:$A$42,$A199,Deudas14!$H$13:$H$42)+SUMIF(Deudas15!$A$13:$A$42,$A199,Deudas15!$H$13:$H$42)+SUMIF(Deudas16!$A$13:$A$42,$A199,Deudas16!$H$13:$H$42)</f>
        <v>0</v>
      </c>
      <c r="E199" s="68"/>
    </row>
    <row r="200" spans="1:5" ht="15.75" x14ac:dyDescent="0.25">
      <c r="A200" s="101">
        <v>914</v>
      </c>
      <c r="B200" s="98" t="s">
        <v>66</v>
      </c>
      <c r="C200" s="105">
        <f>SUMIF(Créditos1!$A$12:$A$42,$A200,Créditos1!$H$12:$H$42)+SUMIF(Créditos2!$A$13:$A$42,$A200,Créditos2!$H$13:$H$42)+SUMIF(Créditos3!$A$13:$A$42,$A200,Créditos3!$H$13:$H$42)+SUMIF(Créditos4!$A$13:$A$42,$A200,Créditos4!$H$13:$H$42)+SUMIF(Créditos5!$A$13:$A$42,$A200,Créditos5!$H$13:$H$42)+SUMIF(Créditos6!$A$13:$A$42,$A200,Créditos6!$H$13:$H$42)+SUMIF(Créditos7!$A$13:$A$42,$A200,Créditos7!$H$13:$H$42)+SUMIF(Créditos8!$A$13:$A$42,$A200,Créditos8!$H$13:$H$42)+SUMIF(Créditos9!$A$13:$A$42,$A200,Créditos9!$H$13:$H$42)+SUMIF(Créditos10!$A$13:$A$42,$A200,Créditos10!$H$13:$H$42)+SUMIF(Créditos11!$A$13:$A$42,$A200,Créditos11!$H$13:$H$42)+SUMIF(Créditos12!$A$13:$A$42,$A200,Créditos12!$H$13:$H$42)+SUMIF(Créditos13!$A$13:$A$42,$A200,Créditos13!$H$13:$H$42)+SUMIF(Créditos14!$A$13:$A$42,$A200,Créditos14!$H$13:$H$42)+SUMIF(Créditos15!$A$13:$A$42,$A200,Créditos15!$H$13:$H$42)+SUMIF(Créditos16!$A$13:$A$42,$A200,Créditos16!$H$13:$H$42)</f>
        <v>0</v>
      </c>
      <c r="D200" s="105">
        <f>SUMIF(Deudas1!$A$12:$A$42,$A200,Deudas1!$H$12:$H$42)+SUMIF(Deudas2!$A$13:$A$42,$A200,Deudas2!$H$13:$H$42)+SUMIF(Deudas3!$A$13:$A$42,$A200,Deudas3!$H$13:$H$42)+SUMIF(Deudas4!$A$13:$A$42,$A200,Deudas4!$H$13:$H$42)+SUMIF(Deudas5!$A$13:$A$42,$A200,Deudas5!$H$13:$H$42)+SUMIF(Deudas6!$A$13:$A$42,$A200,Deudas6!$H$13:$H$42)+SUMIF(Deudas7!$A$13:$A$42,$A200,Deudas7!$H$13:$H$42)+SUMIF(Deudas8!$A$13:$A$42,$A200,Deudas8!$H$13:$H$42)+SUMIF(Deudas9!$A$13:$A$42,$A200,Deudas9!$H$13:$H$42)+SUMIF(Deudas10!$A$13:$A$42,$A200,Deudas10!$H$13:$H$42)+SUMIF(Deudas11!$A$13:$A$42,$A200,Deudas11!$H$13:$H$42)+SUMIF(Deudas12!$A$13:$A$42,$A200,Deudas12!$H$13:$H$42)+SUMIF(Deudas13!$A$13:$A$42,$A200,Deudas13!$H$13:$H$42)+SUMIF(Deudas14!$A$13:$A$42,$A200,Deudas14!$H$13:$H$42)+SUMIF(Deudas15!$A$13:$A$42,$A200,Deudas15!$H$13:$H$42)+SUMIF(Deudas16!$A$13:$A$42,$A200,Deudas16!$H$13:$H$42)</f>
        <v>0</v>
      </c>
      <c r="E200" s="68"/>
    </row>
    <row r="201" spans="1:5" ht="15.75" x14ac:dyDescent="0.25">
      <c r="A201" s="103">
        <v>915</v>
      </c>
      <c r="B201" s="104" t="s">
        <v>223</v>
      </c>
      <c r="C201" s="105">
        <f>SUMIF(Créditos1!$A$12:$A$42,$A201,Créditos1!$H$12:$H$42)+SUMIF(Créditos2!$A$13:$A$42,$A201,Créditos2!$H$13:$H$42)+SUMIF(Créditos3!$A$13:$A$42,$A201,Créditos3!$H$13:$H$42)+SUMIF(Créditos4!$A$13:$A$42,$A201,Créditos4!$H$13:$H$42)+SUMIF(Créditos5!$A$13:$A$42,$A201,Créditos5!$H$13:$H$42)+SUMIF(Créditos6!$A$13:$A$42,$A201,Créditos6!$H$13:$H$42)+SUMIF(Créditos7!$A$13:$A$42,$A201,Créditos7!$H$13:$H$42)+SUMIF(Créditos8!$A$13:$A$42,$A201,Créditos8!$H$13:$H$42)+SUMIF(Créditos9!$A$13:$A$42,$A201,Créditos9!$H$13:$H$42)+SUMIF(Créditos10!$A$13:$A$42,$A201,Créditos10!$H$13:$H$42)+SUMIF(Créditos11!$A$13:$A$42,$A201,Créditos11!$H$13:$H$42)+SUMIF(Créditos12!$A$13:$A$42,$A201,Créditos12!$H$13:$H$42)+SUMIF(Créditos13!$A$13:$A$42,$A201,Créditos13!$H$13:$H$42)+SUMIF(Créditos14!$A$13:$A$42,$A201,Créditos14!$H$13:$H$42)+SUMIF(Créditos15!$A$13:$A$42,$A201,Créditos15!$H$13:$H$42)+SUMIF(Créditos16!$A$13:$A$42,$A201,Créditos16!$H$13:$H$42)</f>
        <v>0</v>
      </c>
      <c r="D201" s="105">
        <f>SUMIF(Deudas1!$A$12:$A$42,$A201,Deudas1!$H$12:$H$42)+SUMIF(Deudas2!$A$13:$A$42,$A201,Deudas2!$H$13:$H$42)+SUMIF(Deudas3!$A$13:$A$42,$A201,Deudas3!$H$13:$H$42)+SUMIF(Deudas4!$A$13:$A$42,$A201,Deudas4!$H$13:$H$42)+SUMIF(Deudas5!$A$13:$A$42,$A201,Deudas5!$H$13:$H$42)+SUMIF(Deudas6!$A$13:$A$42,$A201,Deudas6!$H$13:$H$42)+SUMIF(Deudas7!$A$13:$A$42,$A201,Deudas7!$H$13:$H$42)+SUMIF(Deudas8!$A$13:$A$42,$A201,Deudas8!$H$13:$H$42)+SUMIF(Deudas9!$A$13:$A$42,$A201,Deudas9!$H$13:$H$42)+SUMIF(Deudas10!$A$13:$A$42,$A201,Deudas10!$H$13:$H$42)+SUMIF(Deudas11!$A$13:$A$42,$A201,Deudas11!$H$13:$H$42)+SUMIF(Deudas12!$A$13:$A$42,$A201,Deudas12!$H$13:$H$42)+SUMIF(Deudas13!$A$13:$A$42,$A201,Deudas13!$H$13:$H$42)+SUMIF(Deudas14!$A$13:$A$42,$A201,Deudas14!$H$13:$H$42)+SUMIF(Deudas15!$A$13:$A$42,$A201,Deudas15!$H$13:$H$42)+SUMIF(Deudas16!$A$13:$A$42,$A201,Deudas16!$H$13:$H$42)</f>
        <v>0</v>
      </c>
      <c r="E201" s="68"/>
    </row>
    <row r="202" spans="1:5" ht="15.75" x14ac:dyDescent="0.25">
      <c r="A202" s="103">
        <v>916</v>
      </c>
      <c r="B202" s="104" t="s">
        <v>224</v>
      </c>
      <c r="C202" s="105">
        <f>SUMIF(Créditos1!$A$12:$A$42,$A202,Créditos1!$H$12:$H$42)+SUMIF(Créditos2!$A$13:$A$42,$A202,Créditos2!$H$13:$H$42)+SUMIF(Créditos3!$A$13:$A$42,$A202,Créditos3!$H$13:$H$42)+SUMIF(Créditos4!$A$13:$A$42,$A202,Créditos4!$H$13:$H$42)+SUMIF(Créditos5!$A$13:$A$42,$A202,Créditos5!$H$13:$H$42)+SUMIF(Créditos6!$A$13:$A$42,$A202,Créditos6!$H$13:$H$42)+SUMIF(Créditos7!$A$13:$A$42,$A202,Créditos7!$H$13:$H$42)+SUMIF(Créditos8!$A$13:$A$42,$A202,Créditos8!$H$13:$H$42)+SUMIF(Créditos9!$A$13:$A$42,$A202,Créditos9!$H$13:$H$42)+SUMIF(Créditos10!$A$13:$A$42,$A202,Créditos10!$H$13:$H$42)+SUMIF(Créditos11!$A$13:$A$42,$A202,Créditos11!$H$13:$H$42)+SUMIF(Créditos12!$A$13:$A$42,$A202,Créditos12!$H$13:$H$42)+SUMIF(Créditos13!$A$13:$A$42,$A202,Créditos13!$H$13:$H$42)+SUMIF(Créditos14!$A$13:$A$42,$A202,Créditos14!$H$13:$H$42)+SUMIF(Créditos15!$A$13:$A$42,$A202,Créditos15!$H$13:$H$42)+SUMIF(Créditos16!$A$13:$A$42,$A202,Créditos16!$H$13:$H$42)</f>
        <v>0</v>
      </c>
      <c r="D202" s="105">
        <f>SUMIF(Deudas1!$A$12:$A$42,$A202,Deudas1!$H$12:$H$42)+SUMIF(Deudas2!$A$13:$A$42,$A202,Deudas2!$H$13:$H$42)+SUMIF(Deudas3!$A$13:$A$42,$A202,Deudas3!$H$13:$H$42)+SUMIF(Deudas4!$A$13:$A$42,$A202,Deudas4!$H$13:$H$42)+SUMIF(Deudas5!$A$13:$A$42,$A202,Deudas5!$H$13:$H$42)+SUMIF(Deudas6!$A$13:$A$42,$A202,Deudas6!$H$13:$H$42)+SUMIF(Deudas7!$A$13:$A$42,$A202,Deudas7!$H$13:$H$42)+SUMIF(Deudas8!$A$13:$A$42,$A202,Deudas8!$H$13:$H$42)+SUMIF(Deudas9!$A$13:$A$42,$A202,Deudas9!$H$13:$H$42)+SUMIF(Deudas10!$A$13:$A$42,$A202,Deudas10!$H$13:$H$42)+SUMIF(Deudas11!$A$13:$A$42,$A202,Deudas11!$H$13:$H$42)+SUMIF(Deudas12!$A$13:$A$42,$A202,Deudas12!$H$13:$H$42)+SUMIF(Deudas13!$A$13:$A$42,$A202,Deudas13!$H$13:$H$42)+SUMIF(Deudas14!$A$13:$A$42,$A202,Deudas14!$H$13:$H$42)+SUMIF(Deudas15!$A$13:$A$42,$A202,Deudas15!$H$13:$H$42)+SUMIF(Deudas16!$A$13:$A$42,$A202,Deudas16!$H$13:$H$42)</f>
        <v>0</v>
      </c>
      <c r="E202" s="68"/>
    </row>
    <row r="203" spans="1:5" ht="15.75" x14ac:dyDescent="0.25">
      <c r="A203" s="103">
        <v>917</v>
      </c>
      <c r="B203" s="104" t="s">
        <v>225</v>
      </c>
      <c r="C203" s="105">
        <f>SUMIF(Créditos1!$A$12:$A$42,$A203,Créditos1!$H$12:$H$42)+SUMIF(Créditos2!$A$13:$A$42,$A203,Créditos2!$H$13:$H$42)+SUMIF(Créditos3!$A$13:$A$42,$A203,Créditos3!$H$13:$H$42)+SUMIF(Créditos4!$A$13:$A$42,$A203,Créditos4!$H$13:$H$42)+SUMIF(Créditos5!$A$13:$A$42,$A203,Créditos5!$H$13:$H$42)+SUMIF(Créditos6!$A$13:$A$42,$A203,Créditos6!$H$13:$H$42)+SUMIF(Créditos7!$A$13:$A$42,$A203,Créditos7!$H$13:$H$42)+SUMIF(Créditos8!$A$13:$A$42,$A203,Créditos8!$H$13:$H$42)+SUMIF(Créditos9!$A$13:$A$42,$A203,Créditos9!$H$13:$H$42)+SUMIF(Créditos10!$A$13:$A$42,$A203,Créditos10!$H$13:$H$42)+SUMIF(Créditos11!$A$13:$A$42,$A203,Créditos11!$H$13:$H$42)+SUMIF(Créditos12!$A$13:$A$42,$A203,Créditos12!$H$13:$H$42)+SUMIF(Créditos13!$A$13:$A$42,$A203,Créditos13!$H$13:$H$42)+SUMIF(Créditos14!$A$13:$A$42,$A203,Créditos14!$H$13:$H$42)+SUMIF(Créditos15!$A$13:$A$42,$A203,Créditos15!$H$13:$H$42)+SUMIF(Créditos16!$A$13:$A$42,$A203,Créditos16!$H$13:$H$42)</f>
        <v>0</v>
      </c>
      <c r="D203" s="105">
        <f>SUMIF(Deudas1!$A$12:$A$42,$A203,Deudas1!$H$12:$H$42)+SUMIF(Deudas2!$A$13:$A$42,$A203,Deudas2!$H$13:$H$42)+SUMIF(Deudas3!$A$13:$A$42,$A203,Deudas3!$H$13:$H$42)+SUMIF(Deudas4!$A$13:$A$42,$A203,Deudas4!$H$13:$H$42)+SUMIF(Deudas5!$A$13:$A$42,$A203,Deudas5!$H$13:$H$42)+SUMIF(Deudas6!$A$13:$A$42,$A203,Deudas6!$H$13:$H$42)+SUMIF(Deudas7!$A$13:$A$42,$A203,Deudas7!$H$13:$H$42)+SUMIF(Deudas8!$A$13:$A$42,$A203,Deudas8!$H$13:$H$42)+SUMIF(Deudas9!$A$13:$A$42,$A203,Deudas9!$H$13:$H$42)+SUMIF(Deudas10!$A$13:$A$42,$A203,Deudas10!$H$13:$H$42)+SUMIF(Deudas11!$A$13:$A$42,$A203,Deudas11!$H$13:$H$42)+SUMIF(Deudas12!$A$13:$A$42,$A203,Deudas12!$H$13:$H$42)+SUMIF(Deudas13!$A$13:$A$42,$A203,Deudas13!$H$13:$H$42)+SUMIF(Deudas14!$A$13:$A$42,$A203,Deudas14!$H$13:$H$42)+SUMIF(Deudas15!$A$13:$A$42,$A203,Deudas15!$H$13:$H$42)+SUMIF(Deudas16!$A$13:$A$42,$A203,Deudas16!$H$13:$H$42)</f>
        <v>0</v>
      </c>
      <c r="E203" s="68"/>
    </row>
    <row r="204" spans="1:5" ht="15.75" x14ac:dyDescent="0.25">
      <c r="A204" s="103">
        <v>918</v>
      </c>
      <c r="B204" s="104" t="s">
        <v>226</v>
      </c>
      <c r="C204" s="105">
        <f>SUMIF(Créditos1!$A$12:$A$42,$A204,Créditos1!$H$12:$H$42)+SUMIF(Créditos2!$A$13:$A$42,$A204,Créditos2!$H$13:$H$42)+SUMIF(Créditos3!$A$13:$A$42,$A204,Créditos3!$H$13:$H$42)+SUMIF(Créditos4!$A$13:$A$42,$A204,Créditos4!$H$13:$H$42)+SUMIF(Créditos5!$A$13:$A$42,$A204,Créditos5!$H$13:$H$42)+SUMIF(Créditos6!$A$13:$A$42,$A204,Créditos6!$H$13:$H$42)+SUMIF(Créditos7!$A$13:$A$42,$A204,Créditos7!$H$13:$H$42)+SUMIF(Créditos8!$A$13:$A$42,$A204,Créditos8!$H$13:$H$42)+SUMIF(Créditos9!$A$13:$A$42,$A204,Créditos9!$H$13:$H$42)+SUMIF(Créditos10!$A$13:$A$42,$A204,Créditos10!$H$13:$H$42)+SUMIF(Créditos11!$A$13:$A$42,$A204,Créditos11!$H$13:$H$42)+SUMIF(Créditos12!$A$13:$A$42,$A204,Créditos12!$H$13:$H$42)+SUMIF(Créditos13!$A$13:$A$42,$A204,Créditos13!$H$13:$H$42)+SUMIF(Créditos14!$A$13:$A$42,$A204,Créditos14!$H$13:$H$42)+SUMIF(Créditos15!$A$13:$A$42,$A204,Créditos15!$H$13:$H$42)+SUMIF(Créditos16!$A$13:$A$42,$A204,Créditos16!$H$13:$H$42)</f>
        <v>0</v>
      </c>
      <c r="D204" s="105">
        <f>SUMIF(Deudas1!$A$12:$A$42,$A204,Deudas1!$H$12:$H$42)+SUMIF(Deudas2!$A$13:$A$42,$A204,Deudas2!$H$13:$H$42)+SUMIF(Deudas3!$A$13:$A$42,$A204,Deudas3!$H$13:$H$42)+SUMIF(Deudas4!$A$13:$A$42,$A204,Deudas4!$H$13:$H$42)+SUMIF(Deudas5!$A$13:$A$42,$A204,Deudas5!$H$13:$H$42)+SUMIF(Deudas6!$A$13:$A$42,$A204,Deudas6!$H$13:$H$42)+SUMIF(Deudas7!$A$13:$A$42,$A204,Deudas7!$H$13:$H$42)+SUMIF(Deudas8!$A$13:$A$42,$A204,Deudas8!$H$13:$H$42)+SUMIF(Deudas9!$A$13:$A$42,$A204,Deudas9!$H$13:$H$42)+SUMIF(Deudas10!$A$13:$A$42,$A204,Deudas10!$H$13:$H$42)+SUMIF(Deudas11!$A$13:$A$42,$A204,Deudas11!$H$13:$H$42)+SUMIF(Deudas12!$A$13:$A$42,$A204,Deudas12!$H$13:$H$42)+SUMIF(Deudas13!$A$13:$A$42,$A204,Deudas13!$H$13:$H$42)+SUMIF(Deudas14!$A$13:$A$42,$A204,Deudas14!$H$13:$H$42)+SUMIF(Deudas15!$A$13:$A$42,$A204,Deudas15!$H$13:$H$42)+SUMIF(Deudas16!$A$13:$A$42,$A204,Deudas16!$H$13:$H$42)</f>
        <v>0</v>
      </c>
      <c r="E204" s="68"/>
    </row>
    <row r="205" spans="1:5" ht="15.75" x14ac:dyDescent="0.25">
      <c r="A205" s="109">
        <v>0</v>
      </c>
      <c r="B205" s="108" t="s">
        <v>239</v>
      </c>
      <c r="C205" s="110">
        <f>SUMIF(Créditos1!$A$12:$A$42,$A205,Créditos1!$H$12:$H$42)+SUMIF(Créditos2!$A$13:$A$42,$A205,Créditos2!$H$13:$H$42)+SUMIF(Créditos3!$A$13:$A$42,$A205,Créditos3!$H$13:$H$42)+SUMIF(Créditos4!$A$13:$A$42,$A205,Créditos4!$H$13:$H$42)+SUMIF(Créditos5!$A$13:$A$42,$A205,Créditos5!$H$13:$H$42)+SUMIF(Créditos6!$A$13:$A$42,$A205,Créditos6!$H$13:$H$42)+SUMIF(Créditos7!$A$13:$A$42,$A205,Créditos7!$H$13:$H$42)+SUMIF(Créditos8!$A$13:$A$42,$A205,Créditos8!$H$13:$H$42)+SUMIF(Créditos9!$A$13:$A$42,$A205,Créditos9!$H$13:$H$42)+SUMIF(Créditos10!$A$13:$A$42,$A205,Créditos10!$H$13:$H$42)+SUMIF(Créditos11!$A$13:$A$42,$A205,Créditos11!$H$13:$H$42)+SUMIF(Créditos12!$A$13:$A$42,$A205,Créditos12!$H$13:$H$42)+SUMIF(Créditos13!$A$13:$A$42,$A205,Créditos13!$H$13:$H$42)+SUMIF(Créditos14!$A$13:$A$42,$A205,Créditos14!$H$13:$H$42)+SUMIF(Créditos15!$A$13:$A$42,$A205,Créditos15!$H$13:$H$42)+SUMIF(Créditos16!$A$13:$A$42,$A205,Créditos16!$H$13:$H$42)</f>
        <v>0</v>
      </c>
      <c r="D205" s="110">
        <f>SUMIF(Deudas1!$A$12:$A$42,$A205,Deudas1!$H$12:$H$42)+SUMIF(Deudas2!$A$13:$A$42,$A205,Deudas2!$H$13:$H$42)+SUMIF(Deudas3!$A$13:$A$42,$A205,Deudas3!$H$13:$H$42)+SUMIF(Deudas4!$A$13:$A$42,$A205,Deudas4!$H$13:$H$42)+SUMIF(Deudas5!$A$13:$A$42,$A205,Deudas5!$H$13:$H$42)+SUMIF(Deudas6!$A$13:$A$42,$A205,Deudas6!$H$13:$H$42)+SUMIF(Deudas7!$A$13:$A$42,$A205,Deudas7!$H$13:$H$42)+SUMIF(Deudas8!$A$13:$A$42,$A205,Deudas8!$H$13:$H$42)+SUMIF(Deudas9!$A$13:$A$42,$A205,Deudas9!$H$13:$H$42)+SUMIF(Deudas10!$A$13:$A$42,$A205,Deudas10!$H$13:$H$42)+SUMIF(Deudas11!$A$13:$A$42,$A205,Deudas11!$H$13:$H$42)+SUMIF(Deudas12!$A$13:$A$42,$A205,Deudas12!$H$13:$H$42)+SUMIF(Deudas13!$A$13:$A$42,$A205,Deudas13!$H$13:$H$42)+SUMIF(Deudas14!$A$13:$A$42,$A205,Deudas14!$H$13:$H$42)+SUMIF(Deudas15!$A$13:$A$42,$A205,Deudas15!$H$13:$H$42)+SUMIF(Deudas16!$A$13:$A$42,$A205,Deudas16!$H$13:$H$42)</f>
        <v>0</v>
      </c>
      <c r="E205" s="68"/>
    </row>
    <row r="206" spans="1:5" ht="16.5" thickBot="1" x14ac:dyDescent="0.3">
      <c r="A206" s="102">
        <v>999</v>
      </c>
      <c r="B206" s="100" t="s">
        <v>73</v>
      </c>
      <c r="C206" s="106">
        <f>SUMIF(Créditos1!$A$12:$A$42,$A206,Créditos1!$H$12:$H$42)+SUMIF(Créditos2!$A$13:$A$42,$A206,Créditos2!$H$13:$H$42)+SUMIF(Créditos3!$A$13:$A$42,$A206,Créditos3!$H$13:$H$42)+SUMIF(Créditos4!$A$13:$A$42,$A206,Créditos4!$H$13:$H$42)+SUMIF(Créditos5!$A$13:$A$42,$A206,Créditos5!$H$13:$H$42)+SUMIF(Créditos6!$A$13:$A$42,$A206,Créditos6!$H$13:$H$42)+SUMIF(Créditos7!$A$13:$A$42,$A206,Créditos7!$H$13:$H$42)+SUMIF(Créditos8!$A$13:$A$42,$A206,Créditos8!$H$13:$H$42)+SUMIF(Créditos9!$A$13:$A$42,$A206,Créditos9!$H$13:$H$42)+SUMIF(Créditos10!$A$13:$A$42,$A206,Créditos10!$H$13:$H$42)+SUMIF(Créditos11!$A$13:$A$42,$A206,Créditos11!$H$13:$H$42)+SUMIF(Créditos12!$A$13:$A$42,$A206,Créditos12!$H$13:$H$42)+SUMIF(Créditos13!$A$13:$A$42,$A206,Créditos13!$H$13:$H$42)+SUMIF(Créditos14!$A$13:$A$42,$A206,Créditos14!$H$13:$H$42)+SUMIF(Créditos15!$A$13:$A$42,$A206,Créditos15!$H$13:$H$42)+SUMIF(Créditos16!$A$13:$A$42,$A206,Créditos16!$H$13:$H$42)</f>
        <v>0</v>
      </c>
      <c r="D206" s="106">
        <f>SUMIF(Deudas1!$A$12:$A$42,$A206,Deudas1!$H$12:$H$42)+SUMIF(Deudas2!$A$13:$A$42,$A206,Deudas2!$H$13:$H$42)+SUMIF(Deudas3!$A$13:$A$42,$A206,Deudas3!$H$13:$H$42)+SUMIF(Deudas4!$A$13:$A$42,$A206,Deudas4!$H$13:$H$42)+SUMIF(Deudas5!$A$13:$A$42,$A206,Deudas5!$H$13:$H$42)+SUMIF(Deudas6!$A$13:$A$42,$A206,Deudas6!$H$13:$H$42)+SUMIF(Deudas7!$A$13:$A$42,$A206,Deudas7!$H$13:$H$42)+SUMIF(Deudas8!$A$13:$A$42,$A206,Deudas8!$H$13:$H$42)+SUMIF(Deudas9!$A$13:$A$42,$A206,Deudas9!$H$13:$H$42)+SUMIF(Deudas10!$A$13:$A$42,$A206,Deudas10!$H$13:$H$42)+SUMIF(Deudas11!$A$13:$A$42,$A206,Deudas11!$H$13:$H$42)+SUMIF(Deudas12!$A$13:$A$42,$A206,Deudas12!$H$13:$H$42)+SUMIF(Deudas13!$A$13:$A$42,$A206,Deudas13!$H$13:$H$42)+SUMIF(Deudas14!$A$13:$A$42,$A206,Deudas14!$H$13:$H$42)+SUMIF(Deudas15!$A$13:$A$42,$A206,Deudas15!$H$13:$H$42)+SUMIF(Deudas16!$A$13:$A$42,$A206,Deudas16!$H$13:$H$42)</f>
        <v>0</v>
      </c>
      <c r="E206" s="71"/>
    </row>
    <row r="207" spans="1:5" ht="18.95" customHeight="1" thickBot="1" x14ac:dyDescent="0.3">
      <c r="A207" s="112" t="s">
        <v>74</v>
      </c>
      <c r="B207" s="113"/>
      <c r="C207" s="70">
        <f>ROUND(SUM(C12:C206),2)</f>
        <v>0</v>
      </c>
      <c r="D207" s="70">
        <f>ROUND(SUM(D12:D206),2)</f>
        <v>0</v>
      </c>
    </row>
    <row r="208" spans="1:5" ht="18.95" customHeight="1" x14ac:dyDescent="0.25"/>
    <row r="209" spans="1:9" ht="18.95" customHeight="1" x14ac:dyDescent="0.25">
      <c r="A209" s="35" t="s">
        <v>121</v>
      </c>
      <c r="C209" s="11" t="str">
        <f>IF(ROUND(Créditos16!H43,2)=Resumen!C207,"OK","ERROR en TOTALES")</f>
        <v>OK</v>
      </c>
      <c r="D209" s="11" t="str">
        <f>IF(ROUND(Deudas16!H43,2)=Resumen!D207,"OK","ERROR en TOTALES")</f>
        <v>OK</v>
      </c>
    </row>
    <row r="210" spans="1:9" ht="18.95" customHeight="1" x14ac:dyDescent="0.25">
      <c r="C210" s="114" t="str">
        <f>IF(ISNUMBER('Datos Generales'!F5),"Ejercicio:  OK","COMPLETAR EJERCICIO en DATOS GENERALES")</f>
        <v>Ejercicio:  OK</v>
      </c>
      <c r="D210" s="114"/>
    </row>
    <row r="211" spans="1:9" ht="18.95" customHeight="1" x14ac:dyDescent="0.25"/>
    <row r="212" spans="1:9" ht="18.95" customHeight="1" x14ac:dyDescent="0.25"/>
    <row r="213" spans="1:9" ht="18.95" customHeight="1" x14ac:dyDescent="0.25"/>
    <row r="214" spans="1:9" ht="18.95" customHeight="1" x14ac:dyDescent="0.25"/>
    <row r="215" spans="1:9" ht="18.95" customHeight="1" x14ac:dyDescent="0.25"/>
    <row r="216" spans="1:9" ht="18.95" customHeight="1" x14ac:dyDescent="0.25"/>
    <row r="217" spans="1:9" ht="18.95" customHeight="1" x14ac:dyDescent="0.25">
      <c r="A217" s="9" t="s">
        <v>240</v>
      </c>
    </row>
    <row r="218" spans="1:9" ht="18.95" customHeight="1" x14ac:dyDescent="0.25">
      <c r="E218" s="34"/>
      <c r="F218" s="34"/>
      <c r="G218" s="34"/>
      <c r="H218" s="34"/>
      <c r="I218" s="34"/>
    </row>
    <row r="219" spans="1:9" ht="18.95" customHeight="1" x14ac:dyDescent="0.25">
      <c r="A219" s="34"/>
      <c r="B219" s="34"/>
      <c r="C219" s="107"/>
      <c r="D219" s="34"/>
    </row>
    <row r="220" spans="1:9" ht="18.95" customHeight="1" x14ac:dyDescent="0.25"/>
    <row r="221" spans="1:9" ht="18.95" customHeight="1" x14ac:dyDescent="0.25"/>
    <row r="222" spans="1:9" ht="18.95" customHeight="1" x14ac:dyDescent="0.25"/>
    <row r="223" spans="1:9" ht="18.95" customHeight="1" x14ac:dyDescent="0.25"/>
    <row r="224" spans="1:9" ht="18.95" customHeight="1" x14ac:dyDescent="0.25"/>
    <row r="225" ht="18.95" customHeight="1" x14ac:dyDescent="0.25"/>
    <row r="226" ht="18.95" customHeight="1" x14ac:dyDescent="0.25"/>
    <row r="227" ht="18.95" customHeight="1" x14ac:dyDescent="0.25"/>
    <row r="228" ht="18.95" customHeight="1" x14ac:dyDescent="0.25"/>
    <row r="229" ht="18.95" customHeight="1" x14ac:dyDescent="0.25"/>
    <row r="230" ht="18.95" customHeight="1" x14ac:dyDescent="0.25"/>
    <row r="231" ht="18.95" customHeight="1" x14ac:dyDescent="0.25"/>
    <row r="232" ht="18.95" customHeight="1" x14ac:dyDescent="0.25"/>
    <row r="233" ht="18.95" customHeight="1" x14ac:dyDescent="0.25"/>
    <row r="234" ht="18.95" customHeight="1" x14ac:dyDescent="0.25"/>
    <row r="235" ht="18.95" customHeight="1" x14ac:dyDescent="0.25"/>
    <row r="236" ht="18.95" customHeight="1" x14ac:dyDescent="0.25"/>
    <row r="237" ht="18.95" customHeight="1" x14ac:dyDescent="0.25"/>
    <row r="238" ht="18.95" customHeight="1" x14ac:dyDescent="0.25"/>
    <row r="239" ht="18.95" customHeight="1" x14ac:dyDescent="0.25"/>
    <row r="240" ht="18.95" customHeight="1" x14ac:dyDescent="0.25"/>
    <row r="241" ht="18.95" customHeight="1" x14ac:dyDescent="0.25"/>
    <row r="242" ht="18.95" customHeight="1" x14ac:dyDescent="0.25"/>
  </sheetData>
  <sheetProtection password="CDAF" sheet="1" objects="1" scenarios="1"/>
  <mergeCells count="9">
    <mergeCell ref="A207:B207"/>
    <mergeCell ref="C210:D210"/>
    <mergeCell ref="A3:D3"/>
    <mergeCell ref="A4:D4"/>
    <mergeCell ref="C10:C11"/>
    <mergeCell ref="D10:D11"/>
    <mergeCell ref="B10:B11"/>
    <mergeCell ref="B7:D7"/>
    <mergeCell ref="A5:D5"/>
  </mergeCells>
  <phoneticPr fontId="0" type="noConversion"/>
  <conditionalFormatting sqref="C210:D210">
    <cfRule type="cellIs" dxfId="1" priority="1" stopIfTrue="1" operator="notEqual">
      <formula>"Ejercicio:  OK"</formula>
    </cfRule>
    <cfRule type="cellIs" dxfId="0" priority="2" stopIfTrue="1" operator="equal">
      <formula>"Ejercicio:  OK"</formula>
    </cfRule>
  </conditionalFormatting>
  <printOptions horizontalCentered="1"/>
  <pageMargins left="0.39370078740157483" right="0.39370078740157483" top="0.54" bottom="0.39370078740157483" header="0" footer="0"/>
  <pageSetup paperSize="9" scale="63" fitToHeight="6" orientation="portrait" r:id="rId1"/>
  <headerFooter alignWithMargins="0">
    <oddFooter>&amp;R&amp;P</oddFooter>
  </headerFooter>
  <rowBreaks count="3" manualBreakCount="3">
    <brk id="71" max="4" man="1"/>
    <brk id="132" max="4" man="1"/>
    <brk id="197" max="4"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0"/>
  <sheetViews>
    <sheetView zoomScale="75" workbookViewId="0">
      <pane ySplit="12" topLeftCell="A13" activePane="bottomLeft" state="frozen"/>
      <selection pane="bottomLeft" activeCell="G11" sqref="G11"/>
    </sheetView>
  </sheetViews>
  <sheetFormatPr baseColWidth="10" defaultColWidth="0" defaultRowHeight="0" customHeight="1" zeroHeight="1" x14ac:dyDescent="0.25"/>
  <cols>
    <col min="1" max="1" width="13.28515625" style="9" customWidth="1"/>
    <col min="2" max="2" width="13.140625" style="9" customWidth="1"/>
    <col min="3" max="3" width="19.7109375" style="9" customWidth="1"/>
    <col min="4" max="4" width="23.5703125" style="9" customWidth="1"/>
    <col min="5" max="5" width="24.140625" style="9" bestFit="1" customWidth="1"/>
    <col min="6" max="7" width="19.7109375" style="9" customWidth="1"/>
    <col min="8" max="8" width="23.28515625" style="9" bestFit="1" customWidth="1"/>
    <col min="9" max="9" width="6" style="9" bestFit="1" customWidth="1"/>
    <col min="10" max="10" width="57.7109375" style="9" customWidth="1"/>
    <col min="11" max="11" width="31.7109375" style="9" customWidth="1"/>
    <col min="12" max="12" width="0.5703125" style="9" customWidth="1"/>
    <col min="13" max="14" width="14.85546875" style="9" hidden="1" customWidth="1"/>
    <col min="15" max="15" width="2.5703125" style="9" hidden="1" customWidth="1"/>
    <col min="16" max="16384" width="11.42578125" style="9" hidden="1"/>
  </cols>
  <sheetData>
    <row r="1" spans="1:11" ht="18.95" customHeight="1" x14ac:dyDescent="0.25">
      <c r="A1" s="40" t="e">
        <f>+'Datos Generales'!L2</f>
        <v>#VALUE!</v>
      </c>
      <c r="K1" s="11" t="str">
        <f>+Resumen!D1</f>
        <v>CUADRO 7.1</v>
      </c>
    </row>
    <row r="2" spans="1:11" ht="18.95" customHeight="1" x14ac:dyDescent="0.25">
      <c r="K2" s="11" t="str">
        <f>+Deudas1!K2</f>
        <v>Anexo Deudas</v>
      </c>
    </row>
    <row r="3" spans="1:11" ht="18.95" customHeight="1" x14ac:dyDescent="0.25">
      <c r="A3" s="115" t="str">
        <f>+Resumen!A3</f>
        <v>DETALLE DE CRÉDITOS Y DEUDAS CON ORGANISMOS DE LA ADMINISTRACIÓN NACIONAL</v>
      </c>
      <c r="B3" s="115"/>
      <c r="C3" s="115"/>
      <c r="D3" s="115"/>
      <c r="E3" s="115"/>
      <c r="F3" s="115"/>
      <c r="G3" s="115"/>
      <c r="H3" s="115"/>
      <c r="I3" s="115"/>
      <c r="J3" s="115"/>
      <c r="K3" s="115"/>
    </row>
    <row r="4" spans="1:11" ht="18.95" customHeight="1" x14ac:dyDescent="0.25">
      <c r="A4" s="114" t="str">
        <f>+Resumen!A4</f>
        <v>EJERCICIO FISCAL : 2023</v>
      </c>
      <c r="B4" s="114"/>
      <c r="C4" s="114"/>
      <c r="D4" s="114"/>
      <c r="E4" s="114"/>
      <c r="F4" s="114"/>
      <c r="G4" s="114"/>
      <c r="H4" s="114"/>
      <c r="I4" s="114"/>
      <c r="J4" s="114"/>
      <c r="K4" s="114"/>
    </row>
    <row r="5" spans="1:11" ht="18.95" customHeight="1" x14ac:dyDescent="0.25">
      <c r="A5" s="114" t="str">
        <f>+Deudas1!A5</f>
        <v>DETALLE DE DEUDAS AL 31 DE DICIEMBRE DEL EJERCICIO QUE SE CIERRA</v>
      </c>
      <c r="B5" s="114"/>
      <c r="C5" s="114"/>
      <c r="D5" s="114"/>
      <c r="E5" s="114"/>
      <c r="F5" s="114"/>
      <c r="G5" s="114"/>
      <c r="H5" s="114"/>
      <c r="I5" s="114"/>
      <c r="J5" s="114"/>
      <c r="K5" s="114"/>
    </row>
    <row r="6" spans="1:11" ht="18.95" customHeight="1" thickBot="1" x14ac:dyDescent="0.3">
      <c r="A6" s="10"/>
    </row>
    <row r="7" spans="1:11" ht="18.95" customHeight="1" thickBot="1" x14ac:dyDescent="0.3">
      <c r="A7" s="12" t="s">
        <v>80</v>
      </c>
      <c r="B7" s="138" t="s">
        <v>81</v>
      </c>
      <c r="C7" s="139"/>
      <c r="D7" s="139"/>
      <c r="E7" s="139"/>
      <c r="F7" s="139"/>
      <c r="G7" s="139"/>
      <c r="H7" s="139"/>
      <c r="I7" s="139"/>
      <c r="J7" s="139"/>
      <c r="K7" s="140"/>
    </row>
    <row r="8" spans="1:11" ht="18.95" customHeight="1" thickBot="1" x14ac:dyDescent="0.3">
      <c r="A8" s="13" t="str">
        <f>+Resumen!A8</f>
        <v>xxx</v>
      </c>
      <c r="B8" s="135" t="str">
        <f>+Resumen!B8</f>
        <v>Servicio Administrativo Financiero</v>
      </c>
      <c r="C8" s="136"/>
      <c r="D8" s="136"/>
      <c r="E8" s="136"/>
      <c r="F8" s="136"/>
      <c r="G8" s="136"/>
      <c r="H8" s="136"/>
      <c r="I8" s="136"/>
      <c r="J8" s="136"/>
      <c r="K8" s="137"/>
    </row>
    <row r="9" spans="1:11" ht="18.95" customHeight="1" thickBot="1" x14ac:dyDescent="0.3"/>
    <row r="10" spans="1:11" ht="18.95" customHeight="1" thickBot="1" x14ac:dyDescent="0.3">
      <c r="A10" s="17" t="s">
        <v>7</v>
      </c>
      <c r="B10" s="17" t="s">
        <v>3</v>
      </c>
      <c r="C10" s="18" t="s">
        <v>75</v>
      </c>
      <c r="D10" s="121" t="s">
        <v>136</v>
      </c>
      <c r="E10" s="122"/>
      <c r="F10" s="121" t="s">
        <v>137</v>
      </c>
      <c r="G10" s="122"/>
      <c r="H10" s="18" t="s">
        <v>75</v>
      </c>
      <c r="I10" s="80" t="s">
        <v>139</v>
      </c>
      <c r="J10" s="116" t="s">
        <v>0</v>
      </c>
      <c r="K10" s="19" t="s">
        <v>1</v>
      </c>
    </row>
    <row r="11" spans="1:11" ht="18.95" customHeight="1" thickBot="1" x14ac:dyDescent="0.3">
      <c r="A11" s="20" t="s">
        <v>5</v>
      </c>
      <c r="B11" s="20" t="s">
        <v>4</v>
      </c>
      <c r="C11" s="21" t="s">
        <v>76</v>
      </c>
      <c r="D11" s="17" t="s">
        <v>77</v>
      </c>
      <c r="E11" s="17" t="s">
        <v>78</v>
      </c>
      <c r="F11" s="17" t="s">
        <v>77</v>
      </c>
      <c r="G11" s="17" t="s">
        <v>78</v>
      </c>
      <c r="H11" s="21" t="s">
        <v>79</v>
      </c>
      <c r="I11" s="81" t="s">
        <v>140</v>
      </c>
      <c r="J11" s="123"/>
      <c r="K11" s="22" t="s">
        <v>2</v>
      </c>
    </row>
    <row r="12" spans="1:11" ht="18.95" customHeight="1" thickBot="1" x14ac:dyDescent="0.3">
      <c r="A12" s="23" t="s">
        <v>82</v>
      </c>
      <c r="B12" s="24"/>
      <c r="C12" s="38">
        <f>+Deudas1!C43</f>
        <v>0</v>
      </c>
      <c r="D12" s="38">
        <f>+Deudas1!D43</f>
        <v>0</v>
      </c>
      <c r="E12" s="38">
        <f>+Deudas1!E43</f>
        <v>0</v>
      </c>
      <c r="F12" s="38">
        <f>+Deudas1!F43</f>
        <v>0</v>
      </c>
      <c r="G12" s="38">
        <f>+Deudas1!G43</f>
        <v>0</v>
      </c>
      <c r="H12" s="39">
        <f>+Deudas1!H43</f>
        <v>0</v>
      </c>
      <c r="I12" s="84"/>
      <c r="J12" s="25"/>
      <c r="K12" s="26"/>
    </row>
    <row r="13" spans="1:11" ht="18.95" customHeight="1" x14ac:dyDescent="0.25">
      <c r="A13" s="1"/>
      <c r="B13" s="2"/>
      <c r="C13" s="36"/>
      <c r="D13" s="36"/>
      <c r="E13" s="85"/>
      <c r="F13" s="36"/>
      <c r="G13" s="36"/>
      <c r="H13" s="73">
        <f>+C13+D13-E13+F13-G13</f>
        <v>0</v>
      </c>
      <c r="I13" s="37"/>
      <c r="J13" s="6"/>
      <c r="K13" s="8"/>
    </row>
    <row r="14" spans="1:11" ht="18.95" customHeight="1" x14ac:dyDescent="0.25">
      <c r="A14" s="4"/>
      <c r="B14" s="5"/>
      <c r="C14" s="37"/>
      <c r="D14" s="37"/>
      <c r="E14" s="37"/>
      <c r="F14" s="37"/>
      <c r="G14" s="37"/>
      <c r="H14" s="73">
        <f>+C14+D14-E14+F14-G14</f>
        <v>0</v>
      </c>
      <c r="I14" s="37"/>
      <c r="J14" s="6"/>
      <c r="K14" s="8"/>
    </row>
    <row r="15" spans="1:11" ht="18.95" customHeight="1" x14ac:dyDescent="0.25">
      <c r="A15" s="4"/>
      <c r="B15" s="5"/>
      <c r="C15" s="37"/>
      <c r="D15" s="37"/>
      <c r="E15" s="86"/>
      <c r="F15" s="37"/>
      <c r="G15" s="37"/>
      <c r="H15" s="73">
        <f t="shared" ref="H15:H42" si="0">+C15+D15-E15+F15-G15</f>
        <v>0</v>
      </c>
      <c r="I15" s="37"/>
      <c r="J15" s="6"/>
      <c r="K15" s="8"/>
    </row>
    <row r="16" spans="1:11" ht="18.95" customHeight="1" x14ac:dyDescent="0.25">
      <c r="A16" s="4"/>
      <c r="B16" s="5"/>
      <c r="C16" s="37"/>
      <c r="D16" s="37"/>
      <c r="E16" s="86"/>
      <c r="F16" s="37"/>
      <c r="G16" s="37"/>
      <c r="H16" s="73">
        <f t="shared" si="0"/>
        <v>0</v>
      </c>
      <c r="I16" s="37"/>
      <c r="J16" s="6"/>
      <c r="K16" s="8"/>
    </row>
    <row r="17" spans="1:11" ht="18.95" customHeight="1" x14ac:dyDescent="0.25">
      <c r="A17" s="4"/>
      <c r="B17" s="5"/>
      <c r="C17" s="37"/>
      <c r="D17" s="37"/>
      <c r="E17" s="86"/>
      <c r="F17" s="37"/>
      <c r="G17" s="37"/>
      <c r="H17" s="73">
        <f t="shared" si="0"/>
        <v>0</v>
      </c>
      <c r="I17" s="37"/>
      <c r="J17" s="6"/>
      <c r="K17" s="8"/>
    </row>
    <row r="18" spans="1:11" ht="18.95" customHeight="1" x14ac:dyDescent="0.25">
      <c r="A18" s="4"/>
      <c r="B18" s="5"/>
      <c r="C18" s="37"/>
      <c r="D18" s="37"/>
      <c r="E18" s="86"/>
      <c r="F18" s="37"/>
      <c r="G18" s="37"/>
      <c r="H18" s="73">
        <f t="shared" si="0"/>
        <v>0</v>
      </c>
      <c r="I18" s="37"/>
      <c r="J18" s="6"/>
      <c r="K18" s="8"/>
    </row>
    <row r="19" spans="1:11" ht="18.95" customHeight="1" x14ac:dyDescent="0.25">
      <c r="A19" s="4"/>
      <c r="B19" s="5"/>
      <c r="C19" s="37"/>
      <c r="D19" s="37"/>
      <c r="E19" s="86"/>
      <c r="F19" s="37"/>
      <c r="G19" s="37"/>
      <c r="H19" s="73">
        <f t="shared" si="0"/>
        <v>0</v>
      </c>
      <c r="I19" s="37"/>
      <c r="J19" s="6"/>
      <c r="K19" s="8"/>
    </row>
    <row r="20" spans="1:11" ht="18.95" customHeight="1" x14ac:dyDescent="0.25">
      <c r="A20" s="4"/>
      <c r="B20" s="5"/>
      <c r="C20" s="37"/>
      <c r="D20" s="37"/>
      <c r="E20" s="86"/>
      <c r="F20" s="37"/>
      <c r="G20" s="37"/>
      <c r="H20" s="73">
        <f t="shared" si="0"/>
        <v>0</v>
      </c>
      <c r="I20" s="37"/>
      <c r="J20" s="6"/>
      <c r="K20" s="8"/>
    </row>
    <row r="21" spans="1:11" ht="18.95" customHeight="1" x14ac:dyDescent="0.25">
      <c r="A21" s="4"/>
      <c r="B21" s="5"/>
      <c r="C21" s="37"/>
      <c r="D21" s="37"/>
      <c r="E21" s="86"/>
      <c r="F21" s="37"/>
      <c r="G21" s="37"/>
      <c r="H21" s="73">
        <f t="shared" si="0"/>
        <v>0</v>
      </c>
      <c r="I21" s="37"/>
      <c r="J21" s="6"/>
      <c r="K21" s="8"/>
    </row>
    <row r="22" spans="1:11" ht="18.95" customHeight="1" x14ac:dyDescent="0.25">
      <c r="A22" s="4"/>
      <c r="B22" s="5"/>
      <c r="C22" s="37"/>
      <c r="D22" s="37"/>
      <c r="E22" s="86"/>
      <c r="F22" s="37"/>
      <c r="G22" s="37"/>
      <c r="H22" s="73">
        <f t="shared" si="0"/>
        <v>0</v>
      </c>
      <c r="I22" s="37"/>
      <c r="J22" s="6"/>
      <c r="K22" s="8"/>
    </row>
    <row r="23" spans="1:11" ht="18.95" customHeight="1" x14ac:dyDescent="0.25">
      <c r="A23" s="4"/>
      <c r="B23" s="5"/>
      <c r="C23" s="37"/>
      <c r="D23" s="37"/>
      <c r="E23" s="86"/>
      <c r="F23" s="37"/>
      <c r="G23" s="37"/>
      <c r="H23" s="73">
        <f t="shared" si="0"/>
        <v>0</v>
      </c>
      <c r="I23" s="37"/>
      <c r="J23" s="6"/>
      <c r="K23" s="8"/>
    </row>
    <row r="24" spans="1:11" ht="18.95" customHeight="1" x14ac:dyDescent="0.25">
      <c r="A24" s="4"/>
      <c r="B24" s="5"/>
      <c r="C24" s="37"/>
      <c r="D24" s="37"/>
      <c r="E24" s="86"/>
      <c r="F24" s="37"/>
      <c r="G24" s="37"/>
      <c r="H24" s="73">
        <f t="shared" si="0"/>
        <v>0</v>
      </c>
      <c r="I24" s="37"/>
      <c r="J24" s="6"/>
      <c r="K24" s="8"/>
    </row>
    <row r="25" spans="1:11" ht="18.95" customHeight="1" x14ac:dyDescent="0.25">
      <c r="A25" s="4"/>
      <c r="B25" s="5"/>
      <c r="C25" s="37"/>
      <c r="D25" s="37"/>
      <c r="E25" s="86"/>
      <c r="F25" s="37"/>
      <c r="G25" s="37"/>
      <c r="H25" s="73">
        <f t="shared" si="0"/>
        <v>0</v>
      </c>
      <c r="I25" s="37"/>
      <c r="J25" s="6"/>
      <c r="K25" s="8"/>
    </row>
    <row r="26" spans="1:11" ht="18.95" customHeight="1" x14ac:dyDescent="0.25">
      <c r="A26" s="4"/>
      <c r="B26" s="5"/>
      <c r="C26" s="37"/>
      <c r="D26" s="37"/>
      <c r="E26" s="86"/>
      <c r="F26" s="37"/>
      <c r="G26" s="37"/>
      <c r="H26" s="73">
        <f t="shared" si="0"/>
        <v>0</v>
      </c>
      <c r="I26" s="37"/>
      <c r="J26" s="6"/>
      <c r="K26" s="8"/>
    </row>
    <row r="27" spans="1:11" ht="18.95" customHeight="1" x14ac:dyDescent="0.25">
      <c r="A27" s="4"/>
      <c r="B27" s="5"/>
      <c r="C27" s="37"/>
      <c r="D27" s="37"/>
      <c r="E27" s="86"/>
      <c r="F27" s="37"/>
      <c r="G27" s="37"/>
      <c r="H27" s="73">
        <f t="shared" si="0"/>
        <v>0</v>
      </c>
      <c r="I27" s="37"/>
      <c r="J27" s="6"/>
      <c r="K27" s="8"/>
    </row>
    <row r="28" spans="1:11" ht="18.95" customHeight="1" x14ac:dyDescent="0.25">
      <c r="A28" s="4"/>
      <c r="B28" s="5"/>
      <c r="C28" s="37"/>
      <c r="D28" s="37"/>
      <c r="E28" s="86"/>
      <c r="F28" s="37"/>
      <c r="G28" s="37"/>
      <c r="H28" s="73">
        <f t="shared" si="0"/>
        <v>0</v>
      </c>
      <c r="I28" s="37"/>
      <c r="J28" s="6"/>
      <c r="K28" s="8"/>
    </row>
    <row r="29" spans="1:11" ht="18.95" customHeight="1" x14ac:dyDescent="0.25">
      <c r="A29" s="4"/>
      <c r="B29" s="5"/>
      <c r="C29" s="37"/>
      <c r="D29" s="37"/>
      <c r="E29" s="86"/>
      <c r="F29" s="37"/>
      <c r="G29" s="37"/>
      <c r="H29" s="73">
        <f t="shared" si="0"/>
        <v>0</v>
      </c>
      <c r="I29" s="37"/>
      <c r="J29" s="6"/>
      <c r="K29" s="8"/>
    </row>
    <row r="30" spans="1:11" ht="18.95" customHeight="1" x14ac:dyDescent="0.25">
      <c r="A30" s="4"/>
      <c r="B30" s="5"/>
      <c r="C30" s="37"/>
      <c r="D30" s="37"/>
      <c r="E30" s="86"/>
      <c r="F30" s="37"/>
      <c r="G30" s="37"/>
      <c r="H30" s="73">
        <f t="shared" si="0"/>
        <v>0</v>
      </c>
      <c r="I30" s="37"/>
      <c r="J30" s="6"/>
      <c r="K30" s="8"/>
    </row>
    <row r="31" spans="1:11" ht="18.95" customHeight="1" x14ac:dyDescent="0.25">
      <c r="A31" s="4"/>
      <c r="B31" s="5"/>
      <c r="C31" s="37"/>
      <c r="D31" s="37"/>
      <c r="E31" s="86"/>
      <c r="F31" s="37"/>
      <c r="G31" s="37"/>
      <c r="H31" s="73">
        <f t="shared" si="0"/>
        <v>0</v>
      </c>
      <c r="I31" s="37"/>
      <c r="J31" s="6"/>
      <c r="K31" s="8"/>
    </row>
    <row r="32" spans="1:11" ht="18.95" customHeight="1" x14ac:dyDescent="0.25">
      <c r="A32" s="4"/>
      <c r="B32" s="5"/>
      <c r="C32" s="37"/>
      <c r="D32" s="37"/>
      <c r="E32" s="86"/>
      <c r="F32" s="37"/>
      <c r="G32" s="37"/>
      <c r="H32" s="73">
        <f t="shared" si="0"/>
        <v>0</v>
      </c>
      <c r="I32" s="37"/>
      <c r="J32" s="6"/>
      <c r="K32" s="8"/>
    </row>
    <row r="33" spans="1:11" ht="18.95" customHeight="1" x14ac:dyDescent="0.25">
      <c r="A33" s="4"/>
      <c r="B33" s="5"/>
      <c r="C33" s="37"/>
      <c r="D33" s="37"/>
      <c r="E33" s="86"/>
      <c r="F33" s="37"/>
      <c r="G33" s="37"/>
      <c r="H33" s="73">
        <f t="shared" si="0"/>
        <v>0</v>
      </c>
      <c r="I33" s="37"/>
      <c r="J33" s="6"/>
      <c r="K33" s="8"/>
    </row>
    <row r="34" spans="1:11" ht="18.95" customHeight="1" x14ac:dyDescent="0.25">
      <c r="A34" s="4"/>
      <c r="B34" s="5"/>
      <c r="C34" s="37"/>
      <c r="D34" s="37"/>
      <c r="E34" s="86"/>
      <c r="F34" s="37"/>
      <c r="G34" s="37"/>
      <c r="H34" s="73">
        <f t="shared" si="0"/>
        <v>0</v>
      </c>
      <c r="I34" s="37"/>
      <c r="J34" s="6"/>
      <c r="K34" s="8"/>
    </row>
    <row r="35" spans="1:11" ht="18.95" customHeight="1" x14ac:dyDescent="0.25">
      <c r="A35" s="4"/>
      <c r="B35" s="5"/>
      <c r="C35" s="37"/>
      <c r="D35" s="37"/>
      <c r="E35" s="86"/>
      <c r="F35" s="37"/>
      <c r="G35" s="37"/>
      <c r="H35" s="73">
        <f t="shared" si="0"/>
        <v>0</v>
      </c>
      <c r="I35" s="37"/>
      <c r="J35" s="6"/>
      <c r="K35" s="8"/>
    </row>
    <row r="36" spans="1:11" ht="18.95" customHeight="1" x14ac:dyDescent="0.25">
      <c r="A36" s="4"/>
      <c r="B36" s="5"/>
      <c r="C36" s="37"/>
      <c r="D36" s="37"/>
      <c r="E36" s="86"/>
      <c r="F36" s="37"/>
      <c r="G36" s="37"/>
      <c r="H36" s="73">
        <f t="shared" si="0"/>
        <v>0</v>
      </c>
      <c r="I36" s="37"/>
      <c r="J36" s="6"/>
      <c r="K36" s="8"/>
    </row>
    <row r="37" spans="1:11" ht="18.95" customHeight="1" x14ac:dyDescent="0.25">
      <c r="A37" s="4"/>
      <c r="B37" s="5"/>
      <c r="C37" s="37"/>
      <c r="D37" s="37"/>
      <c r="E37" s="86"/>
      <c r="F37" s="37"/>
      <c r="G37" s="37"/>
      <c r="H37" s="73">
        <f t="shared" si="0"/>
        <v>0</v>
      </c>
      <c r="I37" s="37"/>
      <c r="J37" s="6"/>
      <c r="K37" s="8"/>
    </row>
    <row r="38" spans="1:11" ht="18.95" customHeight="1" x14ac:dyDescent="0.25">
      <c r="A38" s="4"/>
      <c r="B38" s="5"/>
      <c r="C38" s="37"/>
      <c r="D38" s="37"/>
      <c r="E38" s="86"/>
      <c r="F38" s="37"/>
      <c r="G38" s="37"/>
      <c r="H38" s="73">
        <f t="shared" si="0"/>
        <v>0</v>
      </c>
      <c r="I38" s="37"/>
      <c r="J38" s="6"/>
      <c r="K38" s="8"/>
    </row>
    <row r="39" spans="1:11" ht="18.95" customHeight="1" x14ac:dyDescent="0.25">
      <c r="A39" s="4"/>
      <c r="B39" s="5"/>
      <c r="C39" s="37"/>
      <c r="D39" s="37"/>
      <c r="E39" s="86"/>
      <c r="F39" s="37"/>
      <c r="G39" s="37"/>
      <c r="H39" s="73">
        <f t="shared" si="0"/>
        <v>0</v>
      </c>
      <c r="I39" s="37"/>
      <c r="J39" s="6"/>
      <c r="K39" s="8"/>
    </row>
    <row r="40" spans="1:11" ht="18.95" customHeight="1" x14ac:dyDescent="0.25">
      <c r="A40" s="4"/>
      <c r="B40" s="5"/>
      <c r="C40" s="37"/>
      <c r="D40" s="37"/>
      <c r="E40" s="86"/>
      <c r="F40" s="37"/>
      <c r="G40" s="37"/>
      <c r="H40" s="73">
        <f t="shared" si="0"/>
        <v>0</v>
      </c>
      <c r="I40" s="37"/>
      <c r="J40" s="6"/>
      <c r="K40" s="8"/>
    </row>
    <row r="41" spans="1:11" ht="18.95" customHeight="1" x14ac:dyDescent="0.25">
      <c r="A41" s="4"/>
      <c r="B41" s="5"/>
      <c r="C41" s="37"/>
      <c r="D41" s="37"/>
      <c r="E41" s="37"/>
      <c r="F41" s="37"/>
      <c r="G41" s="37"/>
      <c r="H41" s="73">
        <f t="shared" si="0"/>
        <v>0</v>
      </c>
      <c r="I41" s="37"/>
      <c r="J41" s="6"/>
      <c r="K41" s="8"/>
    </row>
    <row r="42" spans="1:11" ht="18.95" customHeight="1" x14ac:dyDescent="0.25">
      <c r="A42" s="4"/>
      <c r="B42" s="5"/>
      <c r="C42" s="37"/>
      <c r="D42" s="37"/>
      <c r="E42" s="86"/>
      <c r="F42" s="37"/>
      <c r="G42" s="37"/>
      <c r="H42" s="73">
        <f t="shared" si="0"/>
        <v>0</v>
      </c>
      <c r="I42" s="37"/>
      <c r="J42" s="6"/>
      <c r="K42" s="8"/>
    </row>
    <row r="43" spans="1:11" ht="18.95" customHeight="1" thickBot="1" x14ac:dyDescent="0.3">
      <c r="A43" s="133" t="str">
        <f>+IF(+SUM(Deudas3!C13:H42)=0,"TOTALES","SUBTOTAL")</f>
        <v>TOTALES</v>
      </c>
      <c r="B43" s="134"/>
      <c r="C43" s="74">
        <f t="shared" ref="C43:H43" si="1">SUM(C12:C42)</f>
        <v>0</v>
      </c>
      <c r="D43" s="74">
        <f t="shared" si="1"/>
        <v>0</v>
      </c>
      <c r="E43" s="74">
        <f t="shared" si="1"/>
        <v>0</v>
      </c>
      <c r="F43" s="74">
        <f t="shared" si="1"/>
        <v>0</v>
      </c>
      <c r="G43" s="74">
        <f t="shared" si="1"/>
        <v>0</v>
      </c>
      <c r="H43" s="74">
        <f t="shared" si="1"/>
        <v>0</v>
      </c>
      <c r="I43" s="74"/>
      <c r="J43" s="75"/>
      <c r="K43" s="76"/>
    </row>
    <row r="44" spans="1:11" ht="18.95" customHeight="1" x14ac:dyDescent="0.25">
      <c r="A44" s="130" t="s">
        <v>141</v>
      </c>
      <c r="B44" s="131"/>
      <c r="C44" s="131"/>
      <c r="D44" s="131"/>
      <c r="E44" s="131"/>
      <c r="F44" s="131"/>
      <c r="G44" s="131"/>
      <c r="H44" s="131"/>
      <c r="I44" s="131"/>
      <c r="J44" s="131"/>
      <c r="K44" s="131"/>
    </row>
    <row r="45" spans="1:11" ht="12.75" customHeight="1" x14ac:dyDescent="0.25">
      <c r="A45" s="132"/>
      <c r="B45" s="132"/>
      <c r="C45" s="132"/>
      <c r="D45" s="132"/>
      <c r="E45" s="132"/>
      <c r="F45" s="132"/>
      <c r="G45" s="132"/>
      <c r="H45" s="132"/>
      <c r="I45" s="132"/>
      <c r="J45" s="132"/>
      <c r="K45" s="132"/>
    </row>
    <row r="46" spans="1:11" ht="18.95" customHeight="1" x14ac:dyDescent="0.25">
      <c r="A46" s="78" t="s">
        <v>121</v>
      </c>
    </row>
    <row r="47" spans="1:11" ht="18.95" customHeight="1" x14ac:dyDescent="0.25"/>
    <row r="48" spans="1:11" ht="18.95" customHeight="1" x14ac:dyDescent="0.25">
      <c r="A48" s="11"/>
      <c r="B48" s="11"/>
      <c r="C48" s="11"/>
      <c r="D48" s="11"/>
      <c r="E48" s="11"/>
      <c r="F48" s="11"/>
      <c r="G48" s="11"/>
      <c r="H48" s="11"/>
      <c r="I48" s="11"/>
    </row>
    <row r="49" spans="1:11" ht="18.95" customHeight="1" x14ac:dyDescent="0.25">
      <c r="A49" s="114" t="s">
        <v>138</v>
      </c>
      <c r="B49" s="114"/>
      <c r="C49" s="114"/>
      <c r="D49" s="114"/>
      <c r="E49" s="114"/>
      <c r="F49" s="114"/>
      <c r="G49" s="114"/>
      <c r="H49" s="114"/>
      <c r="I49" s="114"/>
      <c r="J49" s="114"/>
      <c r="K49" s="114"/>
    </row>
    <row r="50" spans="1:11" ht="18.95" hidden="1" customHeight="1" x14ac:dyDescent="0.25"/>
  </sheetData>
  <sheetProtection password="CDAF" sheet="1" objects="1" scenarios="1"/>
  <mergeCells count="11">
    <mergeCell ref="A3:K3"/>
    <mergeCell ref="A4:K4"/>
    <mergeCell ref="D10:E10"/>
    <mergeCell ref="F10:G10"/>
    <mergeCell ref="B7:K7"/>
    <mergeCell ref="J10:J11"/>
    <mergeCell ref="A44:K45"/>
    <mergeCell ref="B8:K8"/>
    <mergeCell ref="A49:K49"/>
    <mergeCell ref="A5:K5"/>
    <mergeCell ref="A43:B43"/>
  </mergeCells>
  <phoneticPr fontId="0" type="noConversion"/>
  <printOptions horizontalCentered="1"/>
  <pageMargins left="0.39370078740157483" right="0.39370078740157483" top="0.49" bottom="0.39370078740157483" header="0" footer="0"/>
  <pageSetup paperSize="9" scale="50" orientation="landscape" horizontalDpi="300" verticalDpi="3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0"/>
  <sheetViews>
    <sheetView zoomScale="75" workbookViewId="0">
      <pane ySplit="12" topLeftCell="A13" activePane="bottomLeft" state="frozen"/>
      <selection pane="bottomLeft" activeCell="J34" sqref="J34"/>
    </sheetView>
  </sheetViews>
  <sheetFormatPr baseColWidth="10" defaultColWidth="0" defaultRowHeight="0" customHeight="1" zeroHeight="1" x14ac:dyDescent="0.25"/>
  <cols>
    <col min="1" max="1" width="13.28515625" style="9" customWidth="1"/>
    <col min="2" max="2" width="13.140625" style="9" customWidth="1"/>
    <col min="3" max="3" width="19.7109375" style="9" customWidth="1"/>
    <col min="4" max="5" width="24.140625" style="9" bestFit="1" customWidth="1"/>
    <col min="6" max="7" width="19.7109375" style="9" customWidth="1"/>
    <col min="8" max="8" width="23.28515625" style="9" bestFit="1" customWidth="1"/>
    <col min="9" max="9" width="6" style="9" bestFit="1" customWidth="1"/>
    <col min="10" max="10" width="57.7109375" style="9" customWidth="1"/>
    <col min="11" max="11" width="31.7109375" style="9" customWidth="1"/>
    <col min="12" max="12" width="0.28515625" style="9" customWidth="1"/>
    <col min="13" max="14" width="14.85546875" style="9" hidden="1" customWidth="1"/>
    <col min="15" max="15" width="2.5703125" style="9" hidden="1" customWidth="1"/>
    <col min="16" max="16384" width="11.42578125" style="9" hidden="1"/>
  </cols>
  <sheetData>
    <row r="1" spans="1:11" ht="18.95" customHeight="1" x14ac:dyDescent="0.25">
      <c r="A1" s="40" t="e">
        <f>+'Datos Generales'!L2</f>
        <v>#VALUE!</v>
      </c>
      <c r="K1" s="11" t="str">
        <f>+Resumen!D1</f>
        <v>CUADRO 7.1</v>
      </c>
    </row>
    <row r="2" spans="1:11" ht="18.95" customHeight="1" x14ac:dyDescent="0.25">
      <c r="K2" s="11" t="str">
        <f>+Deudas1!K2</f>
        <v>Anexo Deudas</v>
      </c>
    </row>
    <row r="3" spans="1:11" ht="18.95" customHeight="1" x14ac:dyDescent="0.25">
      <c r="A3" s="115" t="str">
        <f>+Resumen!A3</f>
        <v>DETALLE DE CRÉDITOS Y DEUDAS CON ORGANISMOS DE LA ADMINISTRACIÓN NACIONAL</v>
      </c>
      <c r="B3" s="115"/>
      <c r="C3" s="115"/>
      <c r="D3" s="115"/>
      <c r="E3" s="115"/>
      <c r="F3" s="115"/>
      <c r="G3" s="115"/>
      <c r="H3" s="115"/>
      <c r="I3" s="115"/>
      <c r="J3" s="115"/>
      <c r="K3" s="115"/>
    </row>
    <row r="4" spans="1:11" ht="18.95" customHeight="1" x14ac:dyDescent="0.25">
      <c r="A4" s="114" t="str">
        <f>+Resumen!A4</f>
        <v>EJERCICIO FISCAL : 2023</v>
      </c>
      <c r="B4" s="114"/>
      <c r="C4" s="114"/>
      <c r="D4" s="114"/>
      <c r="E4" s="114"/>
      <c r="F4" s="114"/>
      <c r="G4" s="114"/>
      <c r="H4" s="114"/>
      <c r="I4" s="114"/>
      <c r="J4" s="114"/>
      <c r="K4" s="114"/>
    </row>
    <row r="5" spans="1:11" ht="18.95" customHeight="1" x14ac:dyDescent="0.25">
      <c r="A5" s="114" t="str">
        <f>+Deudas1!A5</f>
        <v>DETALLE DE DEUDAS AL 31 DE DICIEMBRE DEL EJERCICIO QUE SE CIERRA</v>
      </c>
      <c r="B5" s="114"/>
      <c r="C5" s="114"/>
      <c r="D5" s="114"/>
      <c r="E5" s="114"/>
      <c r="F5" s="114"/>
      <c r="G5" s="114"/>
      <c r="H5" s="114"/>
      <c r="I5" s="114"/>
      <c r="J5" s="114"/>
      <c r="K5" s="114"/>
    </row>
    <row r="6" spans="1:11" ht="18.95" customHeight="1" thickBot="1" x14ac:dyDescent="0.3">
      <c r="A6" s="10"/>
    </row>
    <row r="7" spans="1:11" ht="18.95" customHeight="1" thickBot="1" x14ac:dyDescent="0.3">
      <c r="A7" s="12" t="s">
        <v>80</v>
      </c>
      <c r="B7" s="138" t="s">
        <v>81</v>
      </c>
      <c r="C7" s="139"/>
      <c r="D7" s="139"/>
      <c r="E7" s="139"/>
      <c r="F7" s="139"/>
      <c r="G7" s="139"/>
      <c r="H7" s="139"/>
      <c r="I7" s="139"/>
      <c r="J7" s="139"/>
      <c r="K7" s="140"/>
    </row>
    <row r="8" spans="1:11" ht="18.95" customHeight="1" thickBot="1" x14ac:dyDescent="0.3">
      <c r="A8" s="13" t="str">
        <f>+Resumen!A8</f>
        <v>xxx</v>
      </c>
      <c r="B8" s="135" t="str">
        <f>+Resumen!B8</f>
        <v>Servicio Administrativo Financiero</v>
      </c>
      <c r="C8" s="136"/>
      <c r="D8" s="136"/>
      <c r="E8" s="136"/>
      <c r="F8" s="136"/>
      <c r="G8" s="136"/>
      <c r="H8" s="136"/>
      <c r="I8" s="136"/>
      <c r="J8" s="136"/>
      <c r="K8" s="137"/>
    </row>
    <row r="9" spans="1:11" ht="18.95" customHeight="1" thickBot="1" x14ac:dyDescent="0.3"/>
    <row r="10" spans="1:11" ht="18.95" customHeight="1" thickBot="1" x14ac:dyDescent="0.3">
      <c r="A10" s="17" t="s">
        <v>7</v>
      </c>
      <c r="B10" s="17" t="s">
        <v>3</v>
      </c>
      <c r="C10" s="18" t="s">
        <v>75</v>
      </c>
      <c r="D10" s="121" t="s">
        <v>136</v>
      </c>
      <c r="E10" s="122"/>
      <c r="F10" s="121" t="s">
        <v>137</v>
      </c>
      <c r="G10" s="122"/>
      <c r="H10" s="18" t="s">
        <v>75</v>
      </c>
      <c r="I10" s="80" t="s">
        <v>139</v>
      </c>
      <c r="J10" s="116" t="s">
        <v>0</v>
      </c>
      <c r="K10" s="19" t="s">
        <v>1</v>
      </c>
    </row>
    <row r="11" spans="1:11" ht="18.95" customHeight="1" thickBot="1" x14ac:dyDescent="0.3">
      <c r="A11" s="20" t="s">
        <v>5</v>
      </c>
      <c r="B11" s="20" t="s">
        <v>4</v>
      </c>
      <c r="C11" s="21" t="s">
        <v>76</v>
      </c>
      <c r="D11" s="17" t="s">
        <v>77</v>
      </c>
      <c r="E11" s="17" t="s">
        <v>78</v>
      </c>
      <c r="F11" s="17" t="s">
        <v>77</v>
      </c>
      <c r="G11" s="17" t="s">
        <v>78</v>
      </c>
      <c r="H11" s="21" t="s">
        <v>79</v>
      </c>
      <c r="I11" s="81" t="s">
        <v>140</v>
      </c>
      <c r="J11" s="123"/>
      <c r="K11" s="22" t="s">
        <v>2</v>
      </c>
    </row>
    <row r="12" spans="1:11" ht="18.95" customHeight="1" thickBot="1" x14ac:dyDescent="0.3">
      <c r="A12" s="23" t="s">
        <v>83</v>
      </c>
      <c r="B12" s="24"/>
      <c r="C12" s="38">
        <f>+Deudas2!C43</f>
        <v>0</v>
      </c>
      <c r="D12" s="38">
        <f>+Deudas2!D43</f>
        <v>0</v>
      </c>
      <c r="E12" s="38">
        <f>+Deudas2!E43</f>
        <v>0</v>
      </c>
      <c r="F12" s="38">
        <f>+Deudas2!F43</f>
        <v>0</v>
      </c>
      <c r="G12" s="38">
        <f>+Deudas2!G43</f>
        <v>0</v>
      </c>
      <c r="H12" s="39">
        <f>+Deudas2!H43</f>
        <v>0</v>
      </c>
      <c r="I12" s="84"/>
      <c r="J12" s="25"/>
      <c r="K12" s="26"/>
    </row>
    <row r="13" spans="1:11" ht="18.95" customHeight="1" x14ac:dyDescent="0.25">
      <c r="A13" s="1"/>
      <c r="B13" s="2"/>
      <c r="C13" s="36"/>
      <c r="D13" s="36"/>
      <c r="E13" s="85"/>
      <c r="F13" s="36"/>
      <c r="G13" s="36"/>
      <c r="H13" s="73">
        <f>+C13+D13-E13+F13-G13</f>
        <v>0</v>
      </c>
      <c r="I13" s="37"/>
      <c r="J13" s="6"/>
      <c r="K13" s="8"/>
    </row>
    <row r="14" spans="1:11" ht="18.95" customHeight="1" x14ac:dyDescent="0.25">
      <c r="A14" s="4"/>
      <c r="B14" s="5"/>
      <c r="C14" s="37"/>
      <c r="D14" s="37"/>
      <c r="E14" s="37"/>
      <c r="F14" s="37"/>
      <c r="G14" s="37"/>
      <c r="H14" s="73">
        <f>+C14+D14-E14+F14-G14</f>
        <v>0</v>
      </c>
      <c r="I14" s="37"/>
      <c r="J14" s="6"/>
      <c r="K14" s="8"/>
    </row>
    <row r="15" spans="1:11" ht="18.95" customHeight="1" x14ac:dyDescent="0.25">
      <c r="A15" s="4"/>
      <c r="B15" s="5"/>
      <c r="C15" s="37"/>
      <c r="D15" s="37"/>
      <c r="E15" s="86"/>
      <c r="F15" s="37"/>
      <c r="G15" s="37"/>
      <c r="H15" s="73">
        <f t="shared" ref="H15:H42" si="0">+C15+D15-E15+F15-G15</f>
        <v>0</v>
      </c>
      <c r="I15" s="37"/>
      <c r="J15" s="6"/>
      <c r="K15" s="8"/>
    </row>
    <row r="16" spans="1:11" ht="18.95" customHeight="1" x14ac:dyDescent="0.25">
      <c r="A16" s="4"/>
      <c r="B16" s="5"/>
      <c r="C16" s="37"/>
      <c r="D16" s="37"/>
      <c r="E16" s="86"/>
      <c r="F16" s="37"/>
      <c r="G16" s="37"/>
      <c r="H16" s="73">
        <f t="shared" si="0"/>
        <v>0</v>
      </c>
      <c r="I16" s="37"/>
      <c r="J16" s="6"/>
      <c r="K16" s="8"/>
    </row>
    <row r="17" spans="1:11" ht="18.95" customHeight="1" x14ac:dyDescent="0.25">
      <c r="A17" s="4"/>
      <c r="B17" s="5"/>
      <c r="C17" s="37"/>
      <c r="D17" s="37"/>
      <c r="E17" s="86"/>
      <c r="F17" s="37"/>
      <c r="G17" s="37"/>
      <c r="H17" s="73">
        <f t="shared" si="0"/>
        <v>0</v>
      </c>
      <c r="I17" s="37"/>
      <c r="J17" s="6"/>
      <c r="K17" s="8"/>
    </row>
    <row r="18" spans="1:11" ht="18.95" customHeight="1" x14ac:dyDescent="0.25">
      <c r="A18" s="4"/>
      <c r="B18" s="5"/>
      <c r="C18" s="37"/>
      <c r="D18" s="37"/>
      <c r="E18" s="86"/>
      <c r="F18" s="37"/>
      <c r="G18" s="37"/>
      <c r="H18" s="73">
        <f t="shared" si="0"/>
        <v>0</v>
      </c>
      <c r="I18" s="37"/>
      <c r="J18" s="6"/>
      <c r="K18" s="8"/>
    </row>
    <row r="19" spans="1:11" ht="18.95" customHeight="1" x14ac:dyDescent="0.25">
      <c r="A19" s="4"/>
      <c r="B19" s="5"/>
      <c r="C19" s="37"/>
      <c r="D19" s="37"/>
      <c r="E19" s="37"/>
      <c r="F19" s="37"/>
      <c r="G19" s="37"/>
      <c r="H19" s="73">
        <f t="shared" si="0"/>
        <v>0</v>
      </c>
      <c r="I19" s="37"/>
      <c r="J19" s="6"/>
      <c r="K19" s="8"/>
    </row>
    <row r="20" spans="1:11" ht="18.95" customHeight="1" x14ac:dyDescent="0.25">
      <c r="A20" s="4"/>
      <c r="B20" s="5"/>
      <c r="C20" s="37"/>
      <c r="D20" s="86"/>
      <c r="E20" s="86"/>
      <c r="F20" s="37"/>
      <c r="G20" s="37"/>
      <c r="H20" s="73">
        <f t="shared" si="0"/>
        <v>0</v>
      </c>
      <c r="I20" s="37"/>
      <c r="J20" s="6"/>
      <c r="K20" s="8"/>
    </row>
    <row r="21" spans="1:11" ht="18.95" customHeight="1" x14ac:dyDescent="0.25">
      <c r="A21" s="4"/>
      <c r="B21" s="5"/>
      <c r="C21" s="37"/>
      <c r="D21" s="87"/>
      <c r="E21" s="87"/>
      <c r="F21" s="37"/>
      <c r="G21" s="37"/>
      <c r="H21" s="73">
        <f t="shared" si="0"/>
        <v>0</v>
      </c>
      <c r="I21" s="37"/>
      <c r="J21" s="6"/>
      <c r="K21" s="8"/>
    </row>
    <row r="22" spans="1:11" ht="18.95" customHeight="1" x14ac:dyDescent="0.25">
      <c r="A22" s="4"/>
      <c r="B22" s="5"/>
      <c r="C22" s="37"/>
      <c r="D22" s="37"/>
      <c r="E22" s="86"/>
      <c r="F22" s="37"/>
      <c r="G22" s="37"/>
      <c r="H22" s="73">
        <f t="shared" si="0"/>
        <v>0</v>
      </c>
      <c r="I22" s="37"/>
      <c r="J22" s="6"/>
      <c r="K22" s="8"/>
    </row>
    <row r="23" spans="1:11" ht="18.95" customHeight="1" x14ac:dyDescent="0.25">
      <c r="A23" s="4"/>
      <c r="B23" s="5"/>
      <c r="C23" s="37"/>
      <c r="D23" s="37"/>
      <c r="E23" s="86"/>
      <c r="F23" s="37"/>
      <c r="G23" s="37"/>
      <c r="H23" s="73">
        <f t="shared" si="0"/>
        <v>0</v>
      </c>
      <c r="I23" s="37"/>
      <c r="J23" s="6"/>
      <c r="K23" s="8"/>
    </row>
    <row r="24" spans="1:11" ht="18.95" customHeight="1" x14ac:dyDescent="0.25">
      <c r="A24" s="4"/>
      <c r="B24" s="5"/>
      <c r="C24" s="37"/>
      <c r="D24" s="37"/>
      <c r="E24" s="37"/>
      <c r="F24" s="37"/>
      <c r="G24" s="37"/>
      <c r="H24" s="73">
        <f t="shared" si="0"/>
        <v>0</v>
      </c>
      <c r="I24" s="37"/>
      <c r="J24" s="6"/>
      <c r="K24" s="8"/>
    </row>
    <row r="25" spans="1:11" ht="18.95" customHeight="1" x14ac:dyDescent="0.25">
      <c r="A25" s="4"/>
      <c r="B25" s="5"/>
      <c r="C25" s="37"/>
      <c r="D25" s="88"/>
      <c r="E25" s="89"/>
      <c r="F25" s="37"/>
      <c r="G25" s="37"/>
      <c r="H25" s="73">
        <f t="shared" si="0"/>
        <v>0</v>
      </c>
      <c r="I25" s="37"/>
      <c r="J25" s="6"/>
      <c r="K25" s="8"/>
    </row>
    <row r="26" spans="1:11" ht="18.95" customHeight="1" x14ac:dyDescent="0.25">
      <c r="A26" s="4"/>
      <c r="B26" s="5"/>
      <c r="C26" s="37"/>
      <c r="D26" s="37"/>
      <c r="E26" s="86"/>
      <c r="F26" s="37"/>
      <c r="G26" s="37"/>
      <c r="H26" s="73">
        <f t="shared" si="0"/>
        <v>0</v>
      </c>
      <c r="I26" s="37"/>
      <c r="J26" s="6"/>
      <c r="K26" s="8"/>
    </row>
    <row r="27" spans="1:11" ht="18.95" customHeight="1" x14ac:dyDescent="0.25">
      <c r="A27" s="4"/>
      <c r="B27" s="5"/>
      <c r="C27" s="37"/>
      <c r="D27" s="37"/>
      <c r="E27" s="86"/>
      <c r="F27" s="37"/>
      <c r="G27" s="37"/>
      <c r="H27" s="73">
        <f t="shared" si="0"/>
        <v>0</v>
      </c>
      <c r="I27" s="37"/>
      <c r="J27" s="6"/>
      <c r="K27" s="8"/>
    </row>
    <row r="28" spans="1:11" ht="18.95" customHeight="1" x14ac:dyDescent="0.25">
      <c r="A28" s="4"/>
      <c r="B28" s="5"/>
      <c r="C28" s="37"/>
      <c r="D28" s="37"/>
      <c r="E28" s="86"/>
      <c r="F28" s="37"/>
      <c r="G28" s="37"/>
      <c r="H28" s="73">
        <f t="shared" si="0"/>
        <v>0</v>
      </c>
      <c r="I28" s="37"/>
      <c r="J28" s="6"/>
      <c r="K28" s="8"/>
    </row>
    <row r="29" spans="1:11" ht="18.95" customHeight="1" x14ac:dyDescent="0.25">
      <c r="A29" s="4"/>
      <c r="B29" s="5"/>
      <c r="C29" s="37"/>
      <c r="D29" s="37"/>
      <c r="E29" s="86"/>
      <c r="F29" s="37"/>
      <c r="G29" s="37"/>
      <c r="H29" s="73">
        <f t="shared" si="0"/>
        <v>0</v>
      </c>
      <c r="I29" s="37"/>
      <c r="J29" s="6"/>
      <c r="K29" s="8"/>
    </row>
    <row r="30" spans="1:11" ht="18.95" customHeight="1" x14ac:dyDescent="0.25">
      <c r="A30" s="4"/>
      <c r="B30" s="5"/>
      <c r="C30" s="37"/>
      <c r="D30" s="37"/>
      <c r="E30" s="86"/>
      <c r="F30" s="37"/>
      <c r="G30" s="37"/>
      <c r="H30" s="73">
        <f t="shared" si="0"/>
        <v>0</v>
      </c>
      <c r="I30" s="37"/>
      <c r="J30" s="6"/>
      <c r="K30" s="8"/>
    </row>
    <row r="31" spans="1:11" ht="18.95" customHeight="1" x14ac:dyDescent="0.25">
      <c r="A31" s="4"/>
      <c r="B31" s="5"/>
      <c r="C31" s="37"/>
      <c r="D31" s="37"/>
      <c r="E31" s="86"/>
      <c r="F31" s="37"/>
      <c r="G31" s="37"/>
      <c r="H31" s="73">
        <f t="shared" si="0"/>
        <v>0</v>
      </c>
      <c r="I31" s="37"/>
      <c r="J31" s="6"/>
      <c r="K31" s="8"/>
    </row>
    <row r="32" spans="1:11" ht="18.95" customHeight="1" x14ac:dyDescent="0.25">
      <c r="A32" s="4"/>
      <c r="B32" s="5"/>
      <c r="C32" s="37"/>
      <c r="D32" s="37"/>
      <c r="E32" s="86"/>
      <c r="F32" s="37"/>
      <c r="G32" s="37"/>
      <c r="H32" s="73">
        <f t="shared" si="0"/>
        <v>0</v>
      </c>
      <c r="I32" s="37"/>
      <c r="J32" s="6"/>
      <c r="K32" s="8"/>
    </row>
    <row r="33" spans="1:12" ht="18.95" customHeight="1" x14ac:dyDescent="0.25">
      <c r="A33" s="4"/>
      <c r="B33" s="5"/>
      <c r="C33" s="37"/>
      <c r="D33" s="37"/>
      <c r="E33" s="86"/>
      <c r="F33" s="37"/>
      <c r="G33" s="37"/>
      <c r="H33" s="73">
        <f t="shared" si="0"/>
        <v>0</v>
      </c>
      <c r="I33" s="37"/>
      <c r="J33" s="6"/>
      <c r="K33" s="8"/>
    </row>
    <row r="34" spans="1:12" ht="18.95" customHeight="1" x14ac:dyDescent="0.25">
      <c r="A34" s="4"/>
      <c r="B34" s="5"/>
      <c r="C34" s="37"/>
      <c r="D34" s="37"/>
      <c r="E34" s="86"/>
      <c r="F34" s="37"/>
      <c r="G34" s="37"/>
      <c r="H34" s="73">
        <f t="shared" si="0"/>
        <v>0</v>
      </c>
      <c r="I34" s="37"/>
      <c r="J34" s="6"/>
      <c r="K34" s="8"/>
    </row>
    <row r="35" spans="1:12" ht="18.95" customHeight="1" x14ac:dyDescent="0.25">
      <c r="A35" s="4"/>
      <c r="B35" s="5"/>
      <c r="C35" s="37"/>
      <c r="D35" s="37"/>
      <c r="E35" s="86"/>
      <c r="F35" s="37"/>
      <c r="G35" s="37"/>
      <c r="H35" s="73">
        <f t="shared" si="0"/>
        <v>0</v>
      </c>
      <c r="I35" s="37"/>
      <c r="J35" s="6"/>
      <c r="K35" s="8"/>
    </row>
    <row r="36" spans="1:12" ht="18.95" customHeight="1" x14ac:dyDescent="0.25">
      <c r="A36" s="4"/>
      <c r="B36" s="5"/>
      <c r="C36" s="37"/>
      <c r="D36" s="37"/>
      <c r="E36" s="86"/>
      <c r="F36" s="37"/>
      <c r="G36" s="37"/>
      <c r="H36" s="73">
        <f t="shared" si="0"/>
        <v>0</v>
      </c>
      <c r="I36" s="37"/>
      <c r="J36" s="6"/>
      <c r="K36" s="8"/>
    </row>
    <row r="37" spans="1:12" ht="18.95" customHeight="1" x14ac:dyDescent="0.25">
      <c r="A37" s="4"/>
      <c r="B37" s="5"/>
      <c r="C37" s="37"/>
      <c r="D37" s="37"/>
      <c r="E37" s="86"/>
      <c r="F37" s="37"/>
      <c r="G37" s="37"/>
      <c r="H37" s="73">
        <f t="shared" si="0"/>
        <v>0</v>
      </c>
      <c r="I37" s="37"/>
      <c r="J37" s="6"/>
      <c r="K37" s="8"/>
    </row>
    <row r="38" spans="1:12" ht="18.95" customHeight="1" x14ac:dyDescent="0.25">
      <c r="A38" s="4"/>
      <c r="B38" s="5"/>
      <c r="C38" s="37"/>
      <c r="D38" s="37"/>
      <c r="E38" s="86"/>
      <c r="F38" s="37"/>
      <c r="G38" s="37"/>
      <c r="H38" s="73">
        <f t="shared" si="0"/>
        <v>0</v>
      </c>
      <c r="I38" s="37"/>
      <c r="J38" s="6"/>
      <c r="K38" s="8"/>
    </row>
    <row r="39" spans="1:12" ht="18.95" customHeight="1" x14ac:dyDescent="0.25">
      <c r="A39" s="4"/>
      <c r="B39" s="5"/>
      <c r="C39" s="37"/>
      <c r="D39" s="37"/>
      <c r="E39" s="86"/>
      <c r="F39" s="37"/>
      <c r="G39" s="37"/>
      <c r="H39" s="73">
        <f t="shared" si="0"/>
        <v>0</v>
      </c>
      <c r="I39" s="37"/>
      <c r="J39" s="6"/>
      <c r="K39" s="8"/>
    </row>
    <row r="40" spans="1:12" ht="18.95" customHeight="1" x14ac:dyDescent="0.25">
      <c r="A40" s="4"/>
      <c r="B40" s="5"/>
      <c r="C40" s="37"/>
      <c r="D40" s="37"/>
      <c r="E40" s="86"/>
      <c r="F40" s="37"/>
      <c r="G40" s="37"/>
      <c r="H40" s="73">
        <f t="shared" si="0"/>
        <v>0</v>
      </c>
      <c r="I40" s="37"/>
      <c r="J40" s="6"/>
      <c r="K40" s="8"/>
    </row>
    <row r="41" spans="1:12" ht="18.95" customHeight="1" x14ac:dyDescent="0.25">
      <c r="A41" s="4"/>
      <c r="B41" s="5"/>
      <c r="C41" s="37"/>
      <c r="D41" s="37"/>
      <c r="E41" s="86"/>
      <c r="F41" s="37"/>
      <c r="G41" s="37"/>
      <c r="H41" s="73">
        <f t="shared" si="0"/>
        <v>0</v>
      </c>
      <c r="I41" s="37"/>
      <c r="J41" s="6"/>
      <c r="K41" s="8"/>
    </row>
    <row r="42" spans="1:12" ht="18.95" customHeight="1" x14ac:dyDescent="0.25">
      <c r="A42" s="4"/>
      <c r="B42" s="5"/>
      <c r="C42" s="37"/>
      <c r="D42" s="37"/>
      <c r="E42" s="86"/>
      <c r="F42" s="37"/>
      <c r="G42" s="37"/>
      <c r="H42" s="73">
        <f t="shared" si="0"/>
        <v>0</v>
      </c>
      <c r="I42" s="37"/>
      <c r="J42" s="6"/>
      <c r="K42" s="8"/>
    </row>
    <row r="43" spans="1:12" ht="18.95" customHeight="1" thickBot="1" x14ac:dyDescent="0.3">
      <c r="A43" s="133" t="str">
        <f>+IF(+SUM(Deudas4!C13:H42)=0,"TOTALES","SUBTOTAL")</f>
        <v>TOTALES</v>
      </c>
      <c r="B43" s="134"/>
      <c r="C43" s="74">
        <f t="shared" ref="C43:H43" si="1">SUM(C12:C42)</f>
        <v>0</v>
      </c>
      <c r="D43" s="74">
        <f t="shared" si="1"/>
        <v>0</v>
      </c>
      <c r="E43" s="74">
        <f t="shared" si="1"/>
        <v>0</v>
      </c>
      <c r="F43" s="74">
        <f t="shared" si="1"/>
        <v>0</v>
      </c>
      <c r="G43" s="74">
        <f t="shared" si="1"/>
        <v>0</v>
      </c>
      <c r="H43" s="74">
        <f t="shared" si="1"/>
        <v>0</v>
      </c>
      <c r="I43" s="74"/>
      <c r="J43" s="75"/>
      <c r="K43" s="76"/>
    </row>
    <row r="44" spans="1:12" ht="18.95" customHeight="1" x14ac:dyDescent="0.25">
      <c r="A44" s="130" t="s">
        <v>141</v>
      </c>
      <c r="B44" s="131"/>
      <c r="C44" s="131"/>
      <c r="D44" s="131"/>
      <c r="E44" s="131"/>
      <c r="F44" s="131"/>
      <c r="G44" s="131"/>
      <c r="H44" s="131"/>
      <c r="I44" s="131"/>
      <c r="J44" s="131"/>
      <c r="K44" s="131"/>
      <c r="L44" s="131"/>
    </row>
    <row r="45" spans="1:12" ht="12" customHeight="1" x14ac:dyDescent="0.25">
      <c r="A45" s="132"/>
      <c r="B45" s="132"/>
      <c r="C45" s="132"/>
      <c r="D45" s="132"/>
      <c r="E45" s="132"/>
      <c r="F45" s="132"/>
      <c r="G45" s="132"/>
      <c r="H45" s="132"/>
      <c r="I45" s="132"/>
      <c r="J45" s="132"/>
      <c r="K45" s="132"/>
      <c r="L45" s="132"/>
    </row>
    <row r="46" spans="1:12" ht="18.95" customHeight="1" x14ac:dyDescent="0.25">
      <c r="A46" s="78" t="s">
        <v>121</v>
      </c>
    </row>
    <row r="47" spans="1:12" ht="18.95" customHeight="1" x14ac:dyDescent="0.25"/>
    <row r="48" spans="1:12" ht="18.95" customHeight="1" x14ac:dyDescent="0.25">
      <c r="A48" s="11"/>
      <c r="B48" s="11"/>
      <c r="C48" s="11"/>
      <c r="D48" s="11"/>
      <c r="E48" s="11"/>
      <c r="F48" s="11"/>
      <c r="G48" s="11"/>
      <c r="H48" s="11"/>
      <c r="I48" s="11"/>
    </row>
    <row r="49" spans="1:11" ht="18.95" customHeight="1" x14ac:dyDescent="0.25">
      <c r="A49" s="114" t="s">
        <v>138</v>
      </c>
      <c r="B49" s="114"/>
      <c r="C49" s="114"/>
      <c r="D49" s="114"/>
      <c r="E49" s="114"/>
      <c r="F49" s="114"/>
      <c r="G49" s="114"/>
      <c r="H49" s="114"/>
      <c r="I49" s="114"/>
      <c r="J49" s="114"/>
      <c r="K49" s="114"/>
    </row>
    <row r="50" spans="1:11" ht="18.95" hidden="1" customHeight="1" x14ac:dyDescent="0.25"/>
  </sheetData>
  <sheetProtection password="CDAF" sheet="1" objects="1" scenarios="1"/>
  <mergeCells count="11">
    <mergeCell ref="A3:K3"/>
    <mergeCell ref="A4:K4"/>
    <mergeCell ref="D10:E10"/>
    <mergeCell ref="F10:G10"/>
    <mergeCell ref="B7:K7"/>
    <mergeCell ref="J10:J11"/>
    <mergeCell ref="A44:L45"/>
    <mergeCell ref="B8:K8"/>
    <mergeCell ref="A49:K49"/>
    <mergeCell ref="A5:K5"/>
    <mergeCell ref="A43:B43"/>
  </mergeCells>
  <phoneticPr fontId="0" type="noConversion"/>
  <printOptions horizontalCentered="1"/>
  <pageMargins left="0.39370078740157483" right="0.39370078740157483" top="0.49" bottom="0.39370078740157483" header="0" footer="0"/>
  <pageSetup paperSize="9" scale="50" orientation="landscape" horizontalDpi="300" verticalDpi="3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0"/>
  <sheetViews>
    <sheetView zoomScale="75" workbookViewId="0">
      <pane ySplit="12" topLeftCell="A13" activePane="bottomLeft" state="frozen"/>
      <selection pane="bottomLeft" activeCell="D10" sqref="D10:E10"/>
    </sheetView>
  </sheetViews>
  <sheetFormatPr baseColWidth="10" defaultColWidth="0" defaultRowHeight="15.75" zeroHeight="1" x14ac:dyDescent="0.25"/>
  <cols>
    <col min="1" max="1" width="13.28515625" style="9" customWidth="1"/>
    <col min="2" max="2" width="13.140625" style="9" customWidth="1"/>
    <col min="3" max="3" width="19.7109375" style="9" customWidth="1"/>
    <col min="4" max="5" width="25.5703125" style="9" bestFit="1" customWidth="1"/>
    <col min="6" max="7" width="19.7109375" style="9" customWidth="1"/>
    <col min="8" max="8" width="24.140625" style="9" bestFit="1" customWidth="1"/>
    <col min="9" max="9" width="6" style="9" bestFit="1" customWidth="1"/>
    <col min="10" max="10" width="57.7109375" style="9" customWidth="1"/>
    <col min="11" max="11" width="31.7109375" style="9" customWidth="1"/>
    <col min="12" max="12" width="0.5703125" style="9" customWidth="1"/>
    <col min="13" max="14" width="14.85546875" style="9" hidden="1" customWidth="1"/>
    <col min="15" max="15" width="2.5703125" style="9" hidden="1" customWidth="1"/>
    <col min="16" max="16384" width="11.42578125" style="9" hidden="1"/>
  </cols>
  <sheetData>
    <row r="1" spans="1:11" ht="18.95" customHeight="1" x14ac:dyDescent="0.25">
      <c r="A1" s="40" t="e">
        <f>+'Datos Generales'!L2</f>
        <v>#VALUE!</v>
      </c>
      <c r="K1" s="11" t="str">
        <f>+Resumen!D1</f>
        <v>CUADRO 7.1</v>
      </c>
    </row>
    <row r="2" spans="1:11" ht="18.95" customHeight="1" x14ac:dyDescent="0.25">
      <c r="K2" s="11" t="str">
        <f>+Deudas1!K2</f>
        <v>Anexo Deudas</v>
      </c>
    </row>
    <row r="3" spans="1:11" ht="18.95" customHeight="1" x14ac:dyDescent="0.25">
      <c r="A3" s="115" t="str">
        <f>+Resumen!A3</f>
        <v>DETALLE DE CRÉDITOS Y DEUDAS CON ORGANISMOS DE LA ADMINISTRACIÓN NACIONAL</v>
      </c>
      <c r="B3" s="115"/>
      <c r="C3" s="115"/>
      <c r="D3" s="115"/>
      <c r="E3" s="115"/>
      <c r="F3" s="115"/>
      <c r="G3" s="115"/>
      <c r="H3" s="115"/>
      <c r="I3" s="115"/>
      <c r="J3" s="115"/>
      <c r="K3" s="115"/>
    </row>
    <row r="4" spans="1:11" ht="18.95" customHeight="1" x14ac:dyDescent="0.25">
      <c r="A4" s="114" t="str">
        <f>+Resumen!A4</f>
        <v>EJERCICIO FISCAL : 2023</v>
      </c>
      <c r="B4" s="114"/>
      <c r="C4" s="114"/>
      <c r="D4" s="114"/>
      <c r="E4" s="114"/>
      <c r="F4" s="114"/>
      <c r="G4" s="114"/>
      <c r="H4" s="114"/>
      <c r="I4" s="114"/>
      <c r="J4" s="114"/>
      <c r="K4" s="114"/>
    </row>
    <row r="5" spans="1:11" ht="18.95" customHeight="1" x14ac:dyDescent="0.25">
      <c r="A5" s="114" t="str">
        <f>+Deudas1!A5</f>
        <v>DETALLE DE DEUDAS AL 31 DE DICIEMBRE DEL EJERCICIO QUE SE CIERRA</v>
      </c>
      <c r="B5" s="114"/>
      <c r="C5" s="114"/>
      <c r="D5" s="114"/>
      <c r="E5" s="114"/>
      <c r="F5" s="114"/>
      <c r="G5" s="114"/>
      <c r="H5" s="114"/>
      <c r="I5" s="114"/>
      <c r="J5" s="114"/>
      <c r="K5" s="114"/>
    </row>
    <row r="6" spans="1:11" ht="18.95" customHeight="1" thickBot="1" x14ac:dyDescent="0.3">
      <c r="A6" s="10"/>
    </row>
    <row r="7" spans="1:11" ht="18.95" customHeight="1" thickBot="1" x14ac:dyDescent="0.3">
      <c r="A7" s="12" t="s">
        <v>80</v>
      </c>
      <c r="B7" s="138" t="s">
        <v>81</v>
      </c>
      <c r="C7" s="139"/>
      <c r="D7" s="139"/>
      <c r="E7" s="139"/>
      <c r="F7" s="139"/>
      <c r="G7" s="139"/>
      <c r="H7" s="139"/>
      <c r="I7" s="139"/>
      <c r="J7" s="139"/>
      <c r="K7" s="140"/>
    </row>
    <row r="8" spans="1:11" ht="18.95" customHeight="1" thickBot="1" x14ac:dyDescent="0.3">
      <c r="A8" s="13" t="str">
        <f>+Resumen!A8</f>
        <v>xxx</v>
      </c>
      <c r="B8" s="135" t="str">
        <f>+Resumen!B8</f>
        <v>Servicio Administrativo Financiero</v>
      </c>
      <c r="C8" s="136"/>
      <c r="D8" s="136"/>
      <c r="E8" s="136"/>
      <c r="F8" s="136"/>
      <c r="G8" s="136"/>
      <c r="H8" s="136"/>
      <c r="I8" s="136"/>
      <c r="J8" s="136"/>
      <c r="K8" s="137"/>
    </row>
    <row r="9" spans="1:11" ht="18.95" customHeight="1" thickBot="1" x14ac:dyDescent="0.3"/>
    <row r="10" spans="1:11" ht="18.95" customHeight="1" thickBot="1" x14ac:dyDescent="0.3">
      <c r="A10" s="17" t="s">
        <v>7</v>
      </c>
      <c r="B10" s="17" t="s">
        <v>3</v>
      </c>
      <c r="C10" s="18" t="s">
        <v>75</v>
      </c>
      <c r="D10" s="121" t="s">
        <v>136</v>
      </c>
      <c r="E10" s="122"/>
      <c r="F10" s="121" t="s">
        <v>137</v>
      </c>
      <c r="G10" s="122"/>
      <c r="H10" s="18" t="s">
        <v>75</v>
      </c>
      <c r="I10" s="80" t="s">
        <v>139</v>
      </c>
      <c r="J10" s="116" t="s">
        <v>0</v>
      </c>
      <c r="K10" s="19" t="s">
        <v>1</v>
      </c>
    </row>
    <row r="11" spans="1:11" ht="18.95" customHeight="1" thickBot="1" x14ac:dyDescent="0.3">
      <c r="A11" s="20" t="s">
        <v>5</v>
      </c>
      <c r="B11" s="20" t="s">
        <v>4</v>
      </c>
      <c r="C11" s="21" t="s">
        <v>76</v>
      </c>
      <c r="D11" s="17" t="s">
        <v>77</v>
      </c>
      <c r="E11" s="17" t="s">
        <v>78</v>
      </c>
      <c r="F11" s="17" t="s">
        <v>77</v>
      </c>
      <c r="G11" s="17" t="s">
        <v>78</v>
      </c>
      <c r="H11" s="21" t="s">
        <v>79</v>
      </c>
      <c r="I11" s="81" t="s">
        <v>140</v>
      </c>
      <c r="J11" s="123"/>
      <c r="K11" s="22" t="s">
        <v>2</v>
      </c>
    </row>
    <row r="12" spans="1:11" ht="18.95" customHeight="1" thickBot="1" x14ac:dyDescent="0.3">
      <c r="A12" s="23" t="s">
        <v>82</v>
      </c>
      <c r="B12" s="24"/>
      <c r="C12" s="38">
        <f>+Deudas3!C43</f>
        <v>0</v>
      </c>
      <c r="D12" s="38">
        <f>+Deudas3!D43</f>
        <v>0</v>
      </c>
      <c r="E12" s="38">
        <f>+Deudas3!E43</f>
        <v>0</v>
      </c>
      <c r="F12" s="38">
        <f>+Deudas3!F43</f>
        <v>0</v>
      </c>
      <c r="G12" s="38">
        <f>+Deudas3!G43</f>
        <v>0</v>
      </c>
      <c r="H12" s="39">
        <f>+Deudas3!H43</f>
        <v>0</v>
      </c>
      <c r="I12" s="84"/>
      <c r="J12" s="25"/>
      <c r="K12" s="26"/>
    </row>
    <row r="13" spans="1:11" ht="18.95" customHeight="1" x14ac:dyDescent="0.25">
      <c r="A13" s="1"/>
      <c r="B13" s="2"/>
      <c r="C13" s="36"/>
      <c r="D13" s="36"/>
      <c r="E13" s="85"/>
      <c r="F13" s="36"/>
      <c r="G13" s="36"/>
      <c r="H13" s="73">
        <f>+C13+D13-E13+F13-G13</f>
        <v>0</v>
      </c>
      <c r="I13" s="37"/>
      <c r="J13" s="6"/>
      <c r="K13" s="8"/>
    </row>
    <row r="14" spans="1:11" ht="18.95" customHeight="1" x14ac:dyDescent="0.25">
      <c r="A14" s="4"/>
      <c r="B14" s="5"/>
      <c r="C14" s="37"/>
      <c r="D14" s="37"/>
      <c r="E14" s="37"/>
      <c r="F14" s="37"/>
      <c r="G14" s="37"/>
      <c r="H14" s="73">
        <f>+C14+D14-E14+F14-G14</f>
        <v>0</v>
      </c>
      <c r="I14" s="37"/>
      <c r="J14" s="6"/>
      <c r="K14" s="8"/>
    </row>
    <row r="15" spans="1:11" ht="18.95" customHeight="1" x14ac:dyDescent="0.25">
      <c r="A15" s="4"/>
      <c r="B15" s="5"/>
      <c r="C15" s="37"/>
      <c r="D15" s="37"/>
      <c r="E15" s="86"/>
      <c r="F15" s="37"/>
      <c r="G15" s="37"/>
      <c r="H15" s="73">
        <f t="shared" ref="H15:H42" si="0">+C15+D15-E15+F15-G15</f>
        <v>0</v>
      </c>
      <c r="I15" s="37"/>
      <c r="J15" s="6"/>
      <c r="K15" s="8"/>
    </row>
    <row r="16" spans="1:11" ht="18.95" customHeight="1" x14ac:dyDescent="0.25">
      <c r="A16" s="4"/>
      <c r="B16" s="5"/>
      <c r="C16" s="37"/>
      <c r="D16" s="37"/>
      <c r="E16" s="86"/>
      <c r="F16" s="37"/>
      <c r="G16" s="37"/>
      <c r="H16" s="73">
        <f t="shared" si="0"/>
        <v>0</v>
      </c>
      <c r="I16" s="37"/>
      <c r="J16" s="6"/>
      <c r="K16" s="8"/>
    </row>
    <row r="17" spans="1:11" ht="18.95" customHeight="1" x14ac:dyDescent="0.25">
      <c r="A17" s="4"/>
      <c r="B17" s="5"/>
      <c r="C17" s="37"/>
      <c r="D17" s="37"/>
      <c r="E17" s="86"/>
      <c r="F17" s="37"/>
      <c r="G17" s="37"/>
      <c r="H17" s="73">
        <f t="shared" si="0"/>
        <v>0</v>
      </c>
      <c r="I17" s="37"/>
      <c r="J17" s="6"/>
      <c r="K17" s="8"/>
    </row>
    <row r="18" spans="1:11" ht="18.95" customHeight="1" x14ac:dyDescent="0.25">
      <c r="A18" s="4"/>
      <c r="B18" s="5"/>
      <c r="C18" s="37"/>
      <c r="D18" s="37"/>
      <c r="E18" s="86"/>
      <c r="F18" s="37"/>
      <c r="G18" s="37"/>
      <c r="H18" s="73">
        <f t="shared" si="0"/>
        <v>0</v>
      </c>
      <c r="I18" s="37"/>
      <c r="J18" s="6"/>
      <c r="K18" s="8"/>
    </row>
    <row r="19" spans="1:11" ht="18.95" customHeight="1" x14ac:dyDescent="0.25">
      <c r="A19" s="4"/>
      <c r="B19" s="5"/>
      <c r="C19" s="37"/>
      <c r="D19" s="37"/>
      <c r="E19" s="86"/>
      <c r="F19" s="37"/>
      <c r="G19" s="37"/>
      <c r="H19" s="73">
        <f t="shared" si="0"/>
        <v>0</v>
      </c>
      <c r="I19" s="37"/>
      <c r="J19" s="6"/>
      <c r="K19" s="8"/>
    </row>
    <row r="20" spans="1:11" ht="18.95" customHeight="1" x14ac:dyDescent="0.25">
      <c r="A20" s="4"/>
      <c r="B20" s="5"/>
      <c r="C20" s="37"/>
      <c r="D20" s="37"/>
      <c r="E20" s="86"/>
      <c r="F20" s="37"/>
      <c r="G20" s="37"/>
      <c r="H20" s="73">
        <f t="shared" si="0"/>
        <v>0</v>
      </c>
      <c r="I20" s="37"/>
      <c r="J20" s="6"/>
      <c r="K20" s="8"/>
    </row>
    <row r="21" spans="1:11" ht="18.95" customHeight="1" x14ac:dyDescent="0.25">
      <c r="A21" s="4"/>
      <c r="B21" s="5"/>
      <c r="C21" s="37"/>
      <c r="D21" s="37"/>
      <c r="E21" s="86"/>
      <c r="F21" s="37"/>
      <c r="G21" s="37"/>
      <c r="H21" s="73">
        <f t="shared" si="0"/>
        <v>0</v>
      </c>
      <c r="I21" s="37"/>
      <c r="J21" s="6"/>
      <c r="K21" s="8"/>
    </row>
    <row r="22" spans="1:11" ht="18.95" customHeight="1" x14ac:dyDescent="0.25">
      <c r="A22" s="4"/>
      <c r="B22" s="5"/>
      <c r="C22" s="37"/>
      <c r="D22" s="37"/>
      <c r="E22" s="86"/>
      <c r="F22" s="37"/>
      <c r="G22" s="37"/>
      <c r="H22" s="73">
        <f t="shared" si="0"/>
        <v>0</v>
      </c>
      <c r="I22" s="37"/>
      <c r="J22" s="6"/>
      <c r="K22" s="8"/>
    </row>
    <row r="23" spans="1:11" ht="18.95" customHeight="1" x14ac:dyDescent="0.25">
      <c r="A23" s="4"/>
      <c r="B23" s="5"/>
      <c r="C23" s="37"/>
      <c r="D23" s="37"/>
      <c r="E23" s="86"/>
      <c r="F23" s="37"/>
      <c r="G23" s="37"/>
      <c r="H23" s="73">
        <f t="shared" si="0"/>
        <v>0</v>
      </c>
      <c r="I23" s="37"/>
      <c r="J23" s="6"/>
      <c r="K23" s="8"/>
    </row>
    <row r="24" spans="1:11" ht="18.95" customHeight="1" x14ac:dyDescent="0.25">
      <c r="A24" s="4"/>
      <c r="B24" s="5"/>
      <c r="C24" s="37"/>
      <c r="D24" s="37"/>
      <c r="E24" s="86"/>
      <c r="F24" s="37"/>
      <c r="G24" s="37"/>
      <c r="H24" s="73">
        <f t="shared" si="0"/>
        <v>0</v>
      </c>
      <c r="I24" s="37"/>
      <c r="J24" s="6"/>
      <c r="K24" s="8"/>
    </row>
    <row r="25" spans="1:11" ht="18.95" customHeight="1" x14ac:dyDescent="0.25">
      <c r="A25" s="4"/>
      <c r="B25" s="5"/>
      <c r="C25" s="37"/>
      <c r="D25" s="37"/>
      <c r="E25" s="86"/>
      <c r="F25" s="37"/>
      <c r="G25" s="37"/>
      <c r="H25" s="73">
        <f t="shared" si="0"/>
        <v>0</v>
      </c>
      <c r="I25" s="37"/>
      <c r="J25" s="6"/>
      <c r="K25" s="8"/>
    </row>
    <row r="26" spans="1:11" ht="18.95" customHeight="1" x14ac:dyDescent="0.25">
      <c r="A26" s="4"/>
      <c r="B26" s="5"/>
      <c r="C26" s="37"/>
      <c r="D26" s="37"/>
      <c r="E26" s="86"/>
      <c r="F26" s="37"/>
      <c r="G26" s="37"/>
      <c r="H26" s="73">
        <f t="shared" si="0"/>
        <v>0</v>
      </c>
      <c r="I26" s="37"/>
      <c r="J26" s="6"/>
      <c r="K26" s="8"/>
    </row>
    <row r="27" spans="1:11" ht="18.95" customHeight="1" x14ac:dyDescent="0.25">
      <c r="A27" s="4"/>
      <c r="B27" s="5"/>
      <c r="C27" s="37"/>
      <c r="D27" s="37"/>
      <c r="E27" s="86"/>
      <c r="F27" s="37"/>
      <c r="G27" s="37"/>
      <c r="H27" s="73">
        <f t="shared" si="0"/>
        <v>0</v>
      </c>
      <c r="I27" s="37"/>
      <c r="J27" s="6"/>
      <c r="K27" s="8"/>
    </row>
    <row r="28" spans="1:11" ht="18.95" customHeight="1" x14ac:dyDescent="0.25">
      <c r="A28" s="4"/>
      <c r="B28" s="5"/>
      <c r="C28" s="37"/>
      <c r="D28" s="37"/>
      <c r="E28" s="86"/>
      <c r="F28" s="37"/>
      <c r="G28" s="37"/>
      <c r="H28" s="73">
        <f t="shared" si="0"/>
        <v>0</v>
      </c>
      <c r="I28" s="37"/>
      <c r="J28" s="6"/>
      <c r="K28" s="8"/>
    </row>
    <row r="29" spans="1:11" ht="18.95" customHeight="1" x14ac:dyDescent="0.25">
      <c r="A29" s="4"/>
      <c r="B29" s="5"/>
      <c r="C29" s="37"/>
      <c r="D29" s="37"/>
      <c r="E29" s="86"/>
      <c r="F29" s="37"/>
      <c r="G29" s="37"/>
      <c r="H29" s="73">
        <f t="shared" si="0"/>
        <v>0</v>
      </c>
      <c r="I29" s="37"/>
      <c r="J29" s="6"/>
      <c r="K29" s="8"/>
    </row>
    <row r="30" spans="1:11" ht="18.95" customHeight="1" x14ac:dyDescent="0.25">
      <c r="A30" s="4"/>
      <c r="B30" s="5"/>
      <c r="C30" s="37"/>
      <c r="D30" s="37"/>
      <c r="E30" s="86"/>
      <c r="F30" s="37"/>
      <c r="G30" s="37"/>
      <c r="H30" s="73">
        <f t="shared" si="0"/>
        <v>0</v>
      </c>
      <c r="I30" s="37"/>
      <c r="J30" s="6"/>
      <c r="K30" s="8"/>
    </row>
    <row r="31" spans="1:11" ht="18.95" customHeight="1" x14ac:dyDescent="0.25">
      <c r="A31" s="4"/>
      <c r="B31" s="5"/>
      <c r="C31" s="37"/>
      <c r="D31" s="37"/>
      <c r="E31" s="86"/>
      <c r="F31" s="37"/>
      <c r="G31" s="37"/>
      <c r="H31" s="73">
        <f t="shared" si="0"/>
        <v>0</v>
      </c>
      <c r="I31" s="37"/>
      <c r="J31" s="6"/>
      <c r="K31" s="8"/>
    </row>
    <row r="32" spans="1:11" ht="18.95" customHeight="1" x14ac:dyDescent="0.25">
      <c r="A32" s="4"/>
      <c r="B32" s="5"/>
      <c r="C32" s="37"/>
      <c r="D32" s="37"/>
      <c r="E32" s="37"/>
      <c r="F32" s="37"/>
      <c r="G32" s="37"/>
      <c r="H32" s="73">
        <f t="shared" si="0"/>
        <v>0</v>
      </c>
      <c r="I32" s="37"/>
      <c r="J32" s="6"/>
      <c r="K32" s="8"/>
    </row>
    <row r="33" spans="1:11" ht="18.95" customHeight="1" x14ac:dyDescent="0.25">
      <c r="A33" s="4"/>
      <c r="B33" s="5"/>
      <c r="C33" s="37"/>
      <c r="D33" s="37"/>
      <c r="E33" s="86"/>
      <c r="F33" s="37"/>
      <c r="G33" s="37"/>
      <c r="H33" s="73">
        <f t="shared" si="0"/>
        <v>0</v>
      </c>
      <c r="I33" s="37"/>
      <c r="J33" s="6"/>
      <c r="K33" s="8"/>
    </row>
    <row r="34" spans="1:11" ht="18.95" customHeight="1" x14ac:dyDescent="0.25">
      <c r="A34" s="4"/>
      <c r="B34" s="5"/>
      <c r="C34" s="37"/>
      <c r="D34" s="37"/>
      <c r="E34" s="86"/>
      <c r="F34" s="37"/>
      <c r="G34" s="37"/>
      <c r="H34" s="73">
        <f t="shared" si="0"/>
        <v>0</v>
      </c>
      <c r="I34" s="37"/>
      <c r="J34" s="6"/>
      <c r="K34" s="8"/>
    </row>
    <row r="35" spans="1:11" ht="18.95" customHeight="1" x14ac:dyDescent="0.25">
      <c r="A35" s="4"/>
      <c r="B35" s="5"/>
      <c r="C35" s="37"/>
      <c r="D35" s="37"/>
      <c r="E35" s="86"/>
      <c r="F35" s="37"/>
      <c r="G35" s="37"/>
      <c r="H35" s="73">
        <f t="shared" si="0"/>
        <v>0</v>
      </c>
      <c r="I35" s="37"/>
      <c r="J35" s="6"/>
      <c r="K35" s="8"/>
    </row>
    <row r="36" spans="1:11" ht="18.95" customHeight="1" x14ac:dyDescent="0.25">
      <c r="A36" s="4"/>
      <c r="B36" s="5"/>
      <c r="C36" s="37"/>
      <c r="D36" s="37"/>
      <c r="E36" s="86"/>
      <c r="F36" s="37"/>
      <c r="G36" s="37"/>
      <c r="H36" s="73">
        <f t="shared" si="0"/>
        <v>0</v>
      </c>
      <c r="I36" s="37"/>
      <c r="J36" s="6"/>
      <c r="K36" s="8"/>
    </row>
    <row r="37" spans="1:11" ht="18.95" customHeight="1" x14ac:dyDescent="0.25">
      <c r="A37" s="4"/>
      <c r="B37" s="5"/>
      <c r="C37" s="37"/>
      <c r="D37" s="37"/>
      <c r="E37" s="86"/>
      <c r="F37" s="37"/>
      <c r="G37" s="37"/>
      <c r="H37" s="73">
        <f>+C37+D37-E37+F37-G37</f>
        <v>0</v>
      </c>
      <c r="I37" s="37"/>
      <c r="J37" s="6"/>
      <c r="K37" s="8"/>
    </row>
    <row r="38" spans="1:11" ht="18.95" customHeight="1" x14ac:dyDescent="0.25">
      <c r="A38" s="4"/>
      <c r="B38" s="5"/>
      <c r="C38" s="37"/>
      <c r="D38" s="37"/>
      <c r="E38" s="86"/>
      <c r="F38" s="37"/>
      <c r="G38" s="37"/>
      <c r="H38" s="73">
        <f>+C38+D38-E38+F38-G38</f>
        <v>0</v>
      </c>
      <c r="I38" s="37"/>
      <c r="J38" s="6"/>
      <c r="K38" s="8"/>
    </row>
    <row r="39" spans="1:11" ht="18.95" customHeight="1" x14ac:dyDescent="0.25">
      <c r="A39" s="4"/>
      <c r="B39" s="5"/>
      <c r="C39" s="37"/>
      <c r="D39" s="37"/>
      <c r="E39" s="86"/>
      <c r="F39" s="37"/>
      <c r="G39" s="37"/>
      <c r="H39" s="73">
        <f>+C39+D39-E39+F39-G39</f>
        <v>0</v>
      </c>
      <c r="I39" s="37"/>
      <c r="J39" s="6"/>
      <c r="K39" s="8"/>
    </row>
    <row r="40" spans="1:11" ht="18.95" customHeight="1" x14ac:dyDescent="0.25">
      <c r="A40" s="4"/>
      <c r="B40" s="5"/>
      <c r="C40" s="37"/>
      <c r="D40" s="37"/>
      <c r="E40" s="37"/>
      <c r="F40" s="37"/>
      <c r="G40" s="37"/>
      <c r="H40" s="73">
        <f>+C40+D40-E40+F40-G40</f>
        <v>0</v>
      </c>
      <c r="I40" s="37"/>
      <c r="J40" s="6"/>
      <c r="K40" s="8"/>
    </row>
    <row r="41" spans="1:11" ht="18.95" customHeight="1" x14ac:dyDescent="0.25">
      <c r="A41" s="4"/>
      <c r="B41" s="5"/>
      <c r="C41" s="37"/>
      <c r="D41" s="37"/>
      <c r="E41" s="37"/>
      <c r="F41" s="37"/>
      <c r="G41" s="37"/>
      <c r="H41" s="73">
        <f>+C41+D41-E41+F41-G41</f>
        <v>0</v>
      </c>
      <c r="I41" s="37"/>
      <c r="J41" s="6"/>
      <c r="K41" s="8"/>
    </row>
    <row r="42" spans="1:11" ht="18.95" customHeight="1" x14ac:dyDescent="0.25">
      <c r="A42" s="4"/>
      <c r="B42" s="5"/>
      <c r="C42" s="37"/>
      <c r="D42" s="37"/>
      <c r="E42" s="86"/>
      <c r="F42" s="37"/>
      <c r="G42" s="37"/>
      <c r="H42" s="73">
        <f t="shared" si="0"/>
        <v>0</v>
      </c>
      <c r="I42" s="37"/>
      <c r="J42" s="6"/>
      <c r="K42" s="8"/>
    </row>
    <row r="43" spans="1:11" ht="18.95" customHeight="1" thickBot="1" x14ac:dyDescent="0.3">
      <c r="A43" s="133" t="str">
        <f>+IF(+SUM(Deudas5!C13:H42)=0,"TOTALES","SUBTOTALES")</f>
        <v>TOTALES</v>
      </c>
      <c r="B43" s="134"/>
      <c r="C43" s="74">
        <f t="shared" ref="C43:H43" si="1">SUM(C12:C42)</f>
        <v>0</v>
      </c>
      <c r="D43" s="74">
        <f t="shared" si="1"/>
        <v>0</v>
      </c>
      <c r="E43" s="74">
        <f t="shared" si="1"/>
        <v>0</v>
      </c>
      <c r="F43" s="74">
        <f t="shared" si="1"/>
        <v>0</v>
      </c>
      <c r="G43" s="74">
        <f t="shared" si="1"/>
        <v>0</v>
      </c>
      <c r="H43" s="74">
        <f t="shared" si="1"/>
        <v>0</v>
      </c>
      <c r="I43" s="74"/>
      <c r="J43" s="75"/>
      <c r="K43" s="76"/>
    </row>
    <row r="44" spans="1:11" ht="18.95" customHeight="1" x14ac:dyDescent="0.25">
      <c r="A44" s="130" t="s">
        <v>141</v>
      </c>
      <c r="B44" s="131"/>
      <c r="C44" s="131"/>
      <c r="D44" s="131"/>
      <c r="E44" s="131"/>
      <c r="F44" s="131"/>
      <c r="G44" s="131"/>
      <c r="H44" s="131"/>
      <c r="I44" s="131"/>
      <c r="J44" s="131"/>
      <c r="K44" s="131"/>
    </row>
    <row r="45" spans="1:11" ht="12.75" customHeight="1" x14ac:dyDescent="0.25">
      <c r="A45" s="132"/>
      <c r="B45" s="132"/>
      <c r="C45" s="132"/>
      <c r="D45" s="132"/>
      <c r="E45" s="132"/>
      <c r="F45" s="132"/>
      <c r="G45" s="132"/>
      <c r="H45" s="132"/>
      <c r="I45" s="132"/>
      <c r="J45" s="132"/>
      <c r="K45" s="132"/>
    </row>
    <row r="46" spans="1:11" ht="18.95" customHeight="1" x14ac:dyDescent="0.25">
      <c r="A46" s="78" t="s">
        <v>121</v>
      </c>
    </row>
    <row r="47" spans="1:11" ht="18.95" customHeight="1" x14ac:dyDescent="0.25"/>
    <row r="48" spans="1:11" ht="18.95" customHeight="1" x14ac:dyDescent="0.25">
      <c r="A48" s="11"/>
      <c r="B48" s="11"/>
      <c r="C48" s="11"/>
      <c r="D48" s="11"/>
      <c r="E48" s="11"/>
      <c r="F48" s="11"/>
      <c r="G48" s="11"/>
      <c r="H48" s="11"/>
      <c r="I48" s="11"/>
    </row>
    <row r="49" spans="1:11" ht="18.95" customHeight="1" x14ac:dyDescent="0.25">
      <c r="A49" s="114" t="s">
        <v>138</v>
      </c>
      <c r="B49" s="114"/>
      <c r="C49" s="114"/>
      <c r="D49" s="114"/>
      <c r="E49" s="114"/>
      <c r="F49" s="114"/>
      <c r="G49" s="114"/>
      <c r="H49" s="114"/>
      <c r="I49" s="114"/>
      <c r="J49" s="114"/>
      <c r="K49" s="114"/>
    </row>
    <row r="50" spans="1:11" ht="18.95" hidden="1" customHeight="1" x14ac:dyDescent="0.25"/>
  </sheetData>
  <sheetProtection password="CDAF" sheet="1" objects="1" scenarios="1"/>
  <mergeCells count="11">
    <mergeCell ref="A49:K49"/>
    <mergeCell ref="B8:K8"/>
    <mergeCell ref="D10:E10"/>
    <mergeCell ref="F10:G10"/>
    <mergeCell ref="J10:J11"/>
    <mergeCell ref="A43:B43"/>
    <mergeCell ref="A3:K3"/>
    <mergeCell ref="A4:K4"/>
    <mergeCell ref="A5:K5"/>
    <mergeCell ref="B7:K7"/>
    <mergeCell ref="A44:K45"/>
  </mergeCells>
  <phoneticPr fontId="0" type="noConversion"/>
  <pageMargins left="0.75" right="0.75" top="0.44" bottom="1" header="0" footer="0"/>
  <pageSetup paperSize="9" scale="57" orientation="landscape" horizontalDpi="300" verticalDpi="300"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0"/>
  <sheetViews>
    <sheetView zoomScale="75" workbookViewId="0">
      <pane ySplit="12" topLeftCell="A13" activePane="bottomLeft" state="frozen"/>
      <selection pane="bottomLeft" activeCell="F11" sqref="F11"/>
    </sheetView>
  </sheetViews>
  <sheetFormatPr baseColWidth="10" defaultColWidth="0" defaultRowHeight="15.75" zeroHeight="1" x14ac:dyDescent="0.25"/>
  <cols>
    <col min="1" max="1" width="13.28515625" style="9" customWidth="1"/>
    <col min="2" max="2" width="13.140625" style="9" customWidth="1"/>
    <col min="3" max="3" width="19.7109375" style="9" customWidth="1"/>
    <col min="4" max="5" width="25.5703125" style="9" bestFit="1" customWidth="1"/>
    <col min="6" max="7" width="18.140625" style="9" customWidth="1"/>
    <col min="8" max="8" width="24.140625" style="9" bestFit="1" customWidth="1"/>
    <col min="9" max="9" width="6" style="9" bestFit="1" customWidth="1"/>
    <col min="10" max="10" width="57.7109375" style="9" customWidth="1"/>
    <col min="11" max="11" width="31.7109375" style="9" customWidth="1"/>
    <col min="12" max="12" width="0.5703125" style="9" customWidth="1"/>
    <col min="13" max="14" width="14.85546875" style="9" hidden="1" customWidth="1"/>
    <col min="15" max="15" width="2.5703125" style="9" hidden="1" customWidth="1"/>
    <col min="16" max="16384" width="11.42578125" style="9" hidden="1"/>
  </cols>
  <sheetData>
    <row r="1" spans="1:11" ht="18.95" customHeight="1" x14ac:dyDescent="0.25">
      <c r="A1" s="40" t="e">
        <f>+'Datos Generales'!L2</f>
        <v>#VALUE!</v>
      </c>
      <c r="K1" s="11" t="str">
        <f>+Resumen!D1</f>
        <v>CUADRO 7.1</v>
      </c>
    </row>
    <row r="2" spans="1:11" ht="18.95" customHeight="1" x14ac:dyDescent="0.25">
      <c r="K2" s="11" t="str">
        <f>+Deudas1!K2</f>
        <v>Anexo Deudas</v>
      </c>
    </row>
    <row r="3" spans="1:11" ht="18.95" customHeight="1" x14ac:dyDescent="0.25">
      <c r="A3" s="115" t="str">
        <f>+Resumen!A3</f>
        <v>DETALLE DE CRÉDITOS Y DEUDAS CON ORGANISMOS DE LA ADMINISTRACIÓN NACIONAL</v>
      </c>
      <c r="B3" s="115"/>
      <c r="C3" s="115"/>
      <c r="D3" s="115"/>
      <c r="E3" s="115"/>
      <c r="F3" s="115"/>
      <c r="G3" s="115"/>
      <c r="H3" s="115"/>
      <c r="I3" s="115"/>
      <c r="J3" s="115"/>
      <c r="K3" s="115"/>
    </row>
    <row r="4" spans="1:11" ht="18.95" customHeight="1" x14ac:dyDescent="0.25">
      <c r="A4" s="114" t="str">
        <f>+Resumen!A4</f>
        <v>EJERCICIO FISCAL : 2023</v>
      </c>
      <c r="B4" s="114"/>
      <c r="C4" s="114"/>
      <c r="D4" s="114"/>
      <c r="E4" s="114"/>
      <c r="F4" s="114"/>
      <c r="G4" s="114"/>
      <c r="H4" s="114"/>
      <c r="I4" s="114"/>
      <c r="J4" s="114"/>
      <c r="K4" s="114"/>
    </row>
    <row r="5" spans="1:11" ht="18.95" customHeight="1" x14ac:dyDescent="0.25">
      <c r="A5" s="114" t="str">
        <f>+Deudas1!A5</f>
        <v>DETALLE DE DEUDAS AL 31 DE DICIEMBRE DEL EJERCICIO QUE SE CIERRA</v>
      </c>
      <c r="B5" s="114"/>
      <c r="C5" s="114"/>
      <c r="D5" s="114"/>
      <c r="E5" s="114"/>
      <c r="F5" s="114"/>
      <c r="G5" s="114"/>
      <c r="H5" s="114"/>
      <c r="I5" s="114"/>
      <c r="J5" s="114"/>
      <c r="K5" s="114"/>
    </row>
    <row r="6" spans="1:11" ht="18.95" customHeight="1" thickBot="1" x14ac:dyDescent="0.3">
      <c r="A6" s="10"/>
    </row>
    <row r="7" spans="1:11" ht="18.95" customHeight="1" thickBot="1" x14ac:dyDescent="0.3">
      <c r="A7" s="12" t="s">
        <v>80</v>
      </c>
      <c r="B7" s="138" t="s">
        <v>81</v>
      </c>
      <c r="C7" s="139"/>
      <c r="D7" s="139"/>
      <c r="E7" s="139"/>
      <c r="F7" s="139"/>
      <c r="G7" s="139"/>
      <c r="H7" s="139"/>
      <c r="I7" s="139"/>
      <c r="J7" s="139"/>
      <c r="K7" s="140"/>
    </row>
    <row r="8" spans="1:11" ht="18.95" customHeight="1" thickBot="1" x14ac:dyDescent="0.3">
      <c r="A8" s="13" t="str">
        <f>+Resumen!A8</f>
        <v>xxx</v>
      </c>
      <c r="B8" s="135" t="str">
        <f>+Resumen!B8</f>
        <v>Servicio Administrativo Financiero</v>
      </c>
      <c r="C8" s="136"/>
      <c r="D8" s="136"/>
      <c r="E8" s="136"/>
      <c r="F8" s="136"/>
      <c r="G8" s="136"/>
      <c r="H8" s="136"/>
      <c r="I8" s="136"/>
      <c r="J8" s="136"/>
      <c r="K8" s="137"/>
    </row>
    <row r="9" spans="1:11" ht="18.95" customHeight="1" thickBot="1" x14ac:dyDescent="0.3"/>
    <row r="10" spans="1:11" ht="18.95" customHeight="1" thickBot="1" x14ac:dyDescent="0.3">
      <c r="A10" s="17" t="s">
        <v>7</v>
      </c>
      <c r="B10" s="17" t="s">
        <v>3</v>
      </c>
      <c r="C10" s="18" t="s">
        <v>75</v>
      </c>
      <c r="D10" s="121" t="s">
        <v>136</v>
      </c>
      <c r="E10" s="122"/>
      <c r="F10" s="121" t="s">
        <v>137</v>
      </c>
      <c r="G10" s="122"/>
      <c r="H10" s="18" t="s">
        <v>75</v>
      </c>
      <c r="I10" s="80" t="s">
        <v>139</v>
      </c>
      <c r="J10" s="116" t="s">
        <v>0</v>
      </c>
      <c r="K10" s="19" t="s">
        <v>1</v>
      </c>
    </row>
    <row r="11" spans="1:11" ht="18.95" customHeight="1" thickBot="1" x14ac:dyDescent="0.3">
      <c r="A11" s="20" t="s">
        <v>5</v>
      </c>
      <c r="B11" s="20" t="s">
        <v>4</v>
      </c>
      <c r="C11" s="21" t="s">
        <v>76</v>
      </c>
      <c r="D11" s="17" t="s">
        <v>77</v>
      </c>
      <c r="E11" s="17" t="s">
        <v>78</v>
      </c>
      <c r="F11" s="17" t="s">
        <v>77</v>
      </c>
      <c r="G11" s="17" t="s">
        <v>78</v>
      </c>
      <c r="H11" s="21" t="s">
        <v>79</v>
      </c>
      <c r="I11" s="81" t="s">
        <v>140</v>
      </c>
      <c r="J11" s="123"/>
      <c r="K11" s="22" t="s">
        <v>2</v>
      </c>
    </row>
    <row r="12" spans="1:11" ht="18.95" customHeight="1" thickBot="1" x14ac:dyDescent="0.3">
      <c r="A12" s="23" t="s">
        <v>82</v>
      </c>
      <c r="B12" s="24"/>
      <c r="C12" s="38">
        <f>+Deudas4!C43</f>
        <v>0</v>
      </c>
      <c r="D12" s="38">
        <f>+Deudas4!D43</f>
        <v>0</v>
      </c>
      <c r="E12" s="38">
        <f>+Deudas4!E43</f>
        <v>0</v>
      </c>
      <c r="F12" s="38">
        <f>+Deudas4!F43</f>
        <v>0</v>
      </c>
      <c r="G12" s="38">
        <f>+Deudas4!G43</f>
        <v>0</v>
      </c>
      <c r="H12" s="39">
        <f>+Deudas4!H43</f>
        <v>0</v>
      </c>
      <c r="I12" s="84"/>
      <c r="J12" s="25"/>
      <c r="K12" s="26"/>
    </row>
    <row r="13" spans="1:11" ht="18.95" customHeight="1" x14ac:dyDescent="0.25">
      <c r="A13" s="1"/>
      <c r="B13" s="2"/>
      <c r="C13" s="36"/>
      <c r="D13" s="36"/>
      <c r="E13" s="85"/>
      <c r="F13" s="36"/>
      <c r="G13" s="36"/>
      <c r="H13" s="73">
        <f>+C13+D13-E13+F13-G13</f>
        <v>0</v>
      </c>
      <c r="I13" s="37"/>
      <c r="J13" s="6"/>
      <c r="K13" s="8"/>
    </row>
    <row r="14" spans="1:11" ht="18.95" customHeight="1" x14ac:dyDescent="0.25">
      <c r="A14" s="4"/>
      <c r="B14" s="5"/>
      <c r="C14" s="37"/>
      <c r="D14" s="37"/>
      <c r="E14" s="37"/>
      <c r="F14" s="37"/>
      <c r="G14" s="37"/>
      <c r="H14" s="73">
        <f>+C14+D14-E14+F14-G14</f>
        <v>0</v>
      </c>
      <c r="I14" s="37"/>
      <c r="J14" s="6"/>
      <c r="K14" s="8"/>
    </row>
    <row r="15" spans="1:11" ht="18.95" customHeight="1" x14ac:dyDescent="0.25">
      <c r="A15" s="4"/>
      <c r="B15" s="5"/>
      <c r="C15" s="37"/>
      <c r="D15" s="86"/>
      <c r="E15" s="90"/>
      <c r="F15" s="37"/>
      <c r="G15" s="37"/>
      <c r="H15" s="73">
        <f t="shared" ref="H15:H42" si="0">+C15+D15-E15+F15-G15</f>
        <v>0</v>
      </c>
      <c r="I15" s="37"/>
      <c r="J15" s="6"/>
      <c r="K15" s="8"/>
    </row>
    <row r="16" spans="1:11" ht="18.95" customHeight="1" x14ac:dyDescent="0.25">
      <c r="A16" s="4"/>
      <c r="B16" s="5"/>
      <c r="C16" s="37"/>
      <c r="D16" s="86"/>
      <c r="E16" s="90"/>
      <c r="F16" s="37"/>
      <c r="G16" s="37"/>
      <c r="H16" s="73">
        <f t="shared" si="0"/>
        <v>0</v>
      </c>
      <c r="I16" s="37"/>
      <c r="J16" s="6"/>
      <c r="K16" s="8"/>
    </row>
    <row r="17" spans="1:11" ht="18.95" customHeight="1" x14ac:dyDescent="0.25">
      <c r="A17" s="4"/>
      <c r="B17" s="5"/>
      <c r="C17" s="37"/>
      <c r="D17" s="86"/>
      <c r="E17" s="90"/>
      <c r="F17" s="37"/>
      <c r="G17" s="37"/>
      <c r="H17" s="73">
        <f t="shared" si="0"/>
        <v>0</v>
      </c>
      <c r="I17" s="37"/>
      <c r="J17" s="6"/>
      <c r="K17" s="8"/>
    </row>
    <row r="18" spans="1:11" ht="18.95" customHeight="1" x14ac:dyDescent="0.25">
      <c r="A18" s="4"/>
      <c r="B18" s="5"/>
      <c r="C18" s="37"/>
      <c r="D18" s="86"/>
      <c r="E18" s="90"/>
      <c r="F18" s="37"/>
      <c r="G18" s="37"/>
      <c r="H18" s="73">
        <f t="shared" si="0"/>
        <v>0</v>
      </c>
      <c r="I18" s="37"/>
      <c r="J18" s="6"/>
      <c r="K18" s="8"/>
    </row>
    <row r="19" spans="1:11" ht="18.95" customHeight="1" x14ac:dyDescent="0.25">
      <c r="A19" s="4"/>
      <c r="B19" s="5"/>
      <c r="C19" s="37"/>
      <c r="D19" s="86"/>
      <c r="E19" s="90"/>
      <c r="F19" s="37"/>
      <c r="G19" s="37"/>
      <c r="H19" s="73">
        <f t="shared" si="0"/>
        <v>0</v>
      </c>
      <c r="I19" s="37"/>
      <c r="J19" s="6"/>
      <c r="K19" s="8"/>
    </row>
    <row r="20" spans="1:11" ht="18.95" customHeight="1" x14ac:dyDescent="0.25">
      <c r="A20" s="4"/>
      <c r="B20" s="5"/>
      <c r="C20" s="37"/>
      <c r="D20" s="86"/>
      <c r="E20" s="90"/>
      <c r="F20" s="37"/>
      <c r="G20" s="37"/>
      <c r="H20" s="73">
        <f t="shared" si="0"/>
        <v>0</v>
      </c>
      <c r="I20" s="37"/>
      <c r="J20" s="6"/>
      <c r="K20" s="8"/>
    </row>
    <row r="21" spans="1:11" ht="18.95" customHeight="1" x14ac:dyDescent="0.25">
      <c r="A21" s="4"/>
      <c r="B21" s="5"/>
      <c r="C21" s="37"/>
      <c r="D21" s="86"/>
      <c r="E21" s="90"/>
      <c r="F21" s="37"/>
      <c r="G21" s="37"/>
      <c r="H21" s="73">
        <f t="shared" si="0"/>
        <v>0</v>
      </c>
      <c r="I21" s="37"/>
      <c r="J21" s="6"/>
      <c r="K21" s="8"/>
    </row>
    <row r="22" spans="1:11" ht="18.95" customHeight="1" x14ac:dyDescent="0.25">
      <c r="A22" s="4"/>
      <c r="B22" s="5"/>
      <c r="C22" s="37"/>
      <c r="D22" s="86"/>
      <c r="E22" s="90"/>
      <c r="F22" s="37"/>
      <c r="G22" s="37"/>
      <c r="H22" s="73">
        <f t="shared" si="0"/>
        <v>0</v>
      </c>
      <c r="I22" s="37"/>
      <c r="J22" s="6"/>
      <c r="K22" s="8"/>
    </row>
    <row r="23" spans="1:11" ht="18.95" customHeight="1" x14ac:dyDescent="0.25">
      <c r="A23" s="4"/>
      <c r="B23" s="5"/>
      <c r="C23" s="37"/>
      <c r="D23" s="86"/>
      <c r="E23" s="90"/>
      <c r="F23" s="37"/>
      <c r="G23" s="37"/>
      <c r="H23" s="73">
        <f t="shared" si="0"/>
        <v>0</v>
      </c>
      <c r="I23" s="37"/>
      <c r="J23" s="6"/>
      <c r="K23" s="8"/>
    </row>
    <row r="24" spans="1:11" ht="18.95" customHeight="1" x14ac:dyDescent="0.25">
      <c r="A24" s="4"/>
      <c r="B24" s="5"/>
      <c r="C24" s="37"/>
      <c r="D24" s="86"/>
      <c r="E24" s="90"/>
      <c r="F24" s="37"/>
      <c r="G24" s="37"/>
      <c r="H24" s="73">
        <f t="shared" si="0"/>
        <v>0</v>
      </c>
      <c r="I24" s="37"/>
      <c r="J24" s="6"/>
      <c r="K24" s="8"/>
    </row>
    <row r="25" spans="1:11" ht="18.95" customHeight="1" x14ac:dyDescent="0.25">
      <c r="A25" s="4"/>
      <c r="B25" s="5"/>
      <c r="C25" s="37"/>
      <c r="D25" s="86"/>
      <c r="E25" s="90"/>
      <c r="F25" s="37"/>
      <c r="G25" s="37"/>
      <c r="H25" s="73">
        <f t="shared" si="0"/>
        <v>0</v>
      </c>
      <c r="I25" s="37"/>
      <c r="J25" s="6"/>
      <c r="K25" s="8"/>
    </row>
    <row r="26" spans="1:11" ht="18.95" customHeight="1" x14ac:dyDescent="0.25">
      <c r="A26" s="4"/>
      <c r="B26" s="5"/>
      <c r="C26" s="37"/>
      <c r="D26" s="86"/>
      <c r="E26" s="90"/>
      <c r="F26" s="37"/>
      <c r="G26" s="37"/>
      <c r="H26" s="73">
        <f t="shared" si="0"/>
        <v>0</v>
      </c>
      <c r="I26" s="37"/>
      <c r="J26" s="6"/>
      <c r="K26" s="8"/>
    </row>
    <row r="27" spans="1:11" ht="18.95" customHeight="1" x14ac:dyDescent="0.25">
      <c r="A27" s="4"/>
      <c r="B27" s="5"/>
      <c r="C27" s="37"/>
      <c r="D27" s="86"/>
      <c r="E27" s="90"/>
      <c r="F27" s="37"/>
      <c r="G27" s="37"/>
      <c r="H27" s="73">
        <f t="shared" si="0"/>
        <v>0</v>
      </c>
      <c r="I27" s="37"/>
      <c r="J27" s="6"/>
      <c r="K27" s="8"/>
    </row>
    <row r="28" spans="1:11" ht="18.95" customHeight="1" x14ac:dyDescent="0.25">
      <c r="A28" s="4"/>
      <c r="B28" s="5"/>
      <c r="C28" s="37"/>
      <c r="D28" s="86"/>
      <c r="E28" s="90"/>
      <c r="F28" s="37"/>
      <c r="G28" s="37"/>
      <c r="H28" s="73">
        <f t="shared" si="0"/>
        <v>0</v>
      </c>
      <c r="I28" s="37"/>
      <c r="J28" s="6"/>
      <c r="K28" s="8"/>
    </row>
    <row r="29" spans="1:11" ht="18.95" customHeight="1" x14ac:dyDescent="0.25">
      <c r="A29" s="4"/>
      <c r="B29" s="5"/>
      <c r="C29" s="37"/>
      <c r="D29" s="86"/>
      <c r="E29" s="90"/>
      <c r="F29" s="37"/>
      <c r="G29" s="37"/>
      <c r="H29" s="73">
        <f t="shared" si="0"/>
        <v>0</v>
      </c>
      <c r="I29" s="37"/>
      <c r="J29" s="6"/>
      <c r="K29" s="8"/>
    </row>
    <row r="30" spans="1:11" ht="18.95" customHeight="1" x14ac:dyDescent="0.25">
      <c r="A30" s="4"/>
      <c r="B30" s="5"/>
      <c r="C30" s="37"/>
      <c r="D30" s="86"/>
      <c r="E30" s="90"/>
      <c r="F30" s="37"/>
      <c r="G30" s="37"/>
      <c r="H30" s="73">
        <f t="shared" si="0"/>
        <v>0</v>
      </c>
      <c r="I30" s="37"/>
      <c r="J30" s="6"/>
      <c r="K30" s="8"/>
    </row>
    <row r="31" spans="1:11" ht="18.95" customHeight="1" x14ac:dyDescent="0.25">
      <c r="A31" s="4"/>
      <c r="B31" s="5"/>
      <c r="C31" s="37"/>
      <c r="D31" s="86"/>
      <c r="E31" s="90"/>
      <c r="F31" s="37"/>
      <c r="G31" s="37"/>
      <c r="H31" s="73">
        <f t="shared" si="0"/>
        <v>0</v>
      </c>
      <c r="I31" s="37"/>
      <c r="J31" s="6"/>
      <c r="K31" s="8"/>
    </row>
    <row r="32" spans="1:11" ht="18.95" customHeight="1" x14ac:dyDescent="0.25">
      <c r="A32" s="4"/>
      <c r="B32" s="5"/>
      <c r="C32" s="37"/>
      <c r="D32" s="86"/>
      <c r="E32" s="90"/>
      <c r="F32" s="37"/>
      <c r="G32" s="37"/>
      <c r="H32" s="73">
        <f t="shared" si="0"/>
        <v>0</v>
      </c>
      <c r="I32" s="37"/>
      <c r="J32" s="6"/>
      <c r="K32" s="8"/>
    </row>
    <row r="33" spans="1:11" ht="18.95" customHeight="1" x14ac:dyDescent="0.25">
      <c r="A33" s="4"/>
      <c r="B33" s="5"/>
      <c r="C33" s="37"/>
      <c r="D33" s="86"/>
      <c r="E33" s="90"/>
      <c r="F33" s="37"/>
      <c r="G33" s="37"/>
      <c r="H33" s="73">
        <f t="shared" si="0"/>
        <v>0</v>
      </c>
      <c r="I33" s="37"/>
      <c r="J33" s="6"/>
      <c r="K33" s="8"/>
    </row>
    <row r="34" spans="1:11" ht="18.95" customHeight="1" x14ac:dyDescent="0.25">
      <c r="A34" s="4"/>
      <c r="B34" s="5"/>
      <c r="C34" s="37"/>
      <c r="D34" s="86"/>
      <c r="E34" s="90"/>
      <c r="F34" s="37"/>
      <c r="G34" s="37"/>
      <c r="H34" s="73">
        <f t="shared" si="0"/>
        <v>0</v>
      </c>
      <c r="I34" s="37"/>
      <c r="J34" s="6"/>
      <c r="K34" s="8"/>
    </row>
    <row r="35" spans="1:11" ht="18.95" customHeight="1" x14ac:dyDescent="0.25">
      <c r="A35" s="4"/>
      <c r="B35" s="5"/>
      <c r="C35" s="37"/>
      <c r="D35" s="86"/>
      <c r="E35" s="90"/>
      <c r="F35" s="37"/>
      <c r="G35" s="37"/>
      <c r="H35" s="73">
        <f t="shared" si="0"/>
        <v>0</v>
      </c>
      <c r="I35" s="37"/>
      <c r="J35" s="6"/>
      <c r="K35" s="8"/>
    </row>
    <row r="36" spans="1:11" ht="18.95" customHeight="1" x14ac:dyDescent="0.25">
      <c r="A36" s="4"/>
      <c r="B36" s="5"/>
      <c r="C36" s="37"/>
      <c r="D36" s="86"/>
      <c r="E36" s="90"/>
      <c r="F36" s="37"/>
      <c r="G36" s="37"/>
      <c r="H36" s="73">
        <f t="shared" si="0"/>
        <v>0</v>
      </c>
      <c r="I36" s="37"/>
      <c r="J36" s="6"/>
      <c r="K36" s="8"/>
    </row>
    <row r="37" spans="1:11" ht="18.95" customHeight="1" x14ac:dyDescent="0.25">
      <c r="A37" s="4"/>
      <c r="B37" s="5"/>
      <c r="C37" s="37"/>
      <c r="D37" s="86"/>
      <c r="E37" s="90"/>
      <c r="F37" s="37"/>
      <c r="G37" s="37"/>
      <c r="H37" s="73">
        <f t="shared" si="0"/>
        <v>0</v>
      </c>
      <c r="I37" s="37"/>
      <c r="J37" s="6"/>
      <c r="K37" s="8"/>
    </row>
    <row r="38" spans="1:11" ht="18.95" customHeight="1" x14ac:dyDescent="0.25">
      <c r="A38" s="4"/>
      <c r="B38" s="5"/>
      <c r="C38" s="37"/>
      <c r="D38" s="86"/>
      <c r="E38" s="90"/>
      <c r="F38" s="37"/>
      <c r="G38" s="37"/>
      <c r="H38" s="73">
        <f t="shared" si="0"/>
        <v>0</v>
      </c>
      <c r="I38" s="37"/>
      <c r="J38" s="6"/>
      <c r="K38" s="8"/>
    </row>
    <row r="39" spans="1:11" ht="18.95" customHeight="1" x14ac:dyDescent="0.25">
      <c r="A39" s="4"/>
      <c r="B39" s="5"/>
      <c r="C39" s="37"/>
      <c r="D39" s="86"/>
      <c r="E39" s="90"/>
      <c r="F39" s="37"/>
      <c r="G39" s="37"/>
      <c r="H39" s="73">
        <f t="shared" si="0"/>
        <v>0</v>
      </c>
      <c r="I39" s="37"/>
      <c r="J39" s="6"/>
      <c r="K39" s="8"/>
    </row>
    <row r="40" spans="1:11" ht="18.95" customHeight="1" x14ac:dyDescent="0.25">
      <c r="A40" s="4"/>
      <c r="B40" s="5"/>
      <c r="C40" s="37"/>
      <c r="D40" s="86"/>
      <c r="E40" s="90"/>
      <c r="F40" s="37"/>
      <c r="G40" s="37"/>
      <c r="H40" s="73">
        <f t="shared" si="0"/>
        <v>0</v>
      </c>
      <c r="I40" s="37"/>
      <c r="J40" s="6"/>
      <c r="K40" s="8"/>
    </row>
    <row r="41" spans="1:11" ht="18.95" customHeight="1" x14ac:dyDescent="0.25">
      <c r="A41" s="4"/>
      <c r="B41" s="5"/>
      <c r="C41" s="37"/>
      <c r="D41" s="86"/>
      <c r="E41" s="90"/>
      <c r="F41" s="37"/>
      <c r="G41" s="37"/>
      <c r="H41" s="73">
        <f t="shared" si="0"/>
        <v>0</v>
      </c>
      <c r="I41" s="37"/>
      <c r="J41" s="6"/>
      <c r="K41" s="8"/>
    </row>
    <row r="42" spans="1:11" ht="18.95" customHeight="1" x14ac:dyDescent="0.25">
      <c r="A42" s="4"/>
      <c r="B42" s="5"/>
      <c r="C42" s="37"/>
      <c r="D42" s="86"/>
      <c r="E42" s="90"/>
      <c r="F42" s="37"/>
      <c r="G42" s="37"/>
      <c r="H42" s="73">
        <f t="shared" si="0"/>
        <v>0</v>
      </c>
      <c r="I42" s="37"/>
      <c r="J42" s="6"/>
      <c r="K42" s="8"/>
    </row>
    <row r="43" spans="1:11" ht="18.95" customHeight="1" thickBot="1" x14ac:dyDescent="0.3">
      <c r="A43" s="133" t="str">
        <f>+IF(+SUM(Deudas6!C13:H42)=0,"TOTALES","SUBTOTALES")</f>
        <v>TOTALES</v>
      </c>
      <c r="B43" s="134"/>
      <c r="C43" s="74">
        <f t="shared" ref="C43:H43" si="1">SUM(C12:C42)</f>
        <v>0</v>
      </c>
      <c r="D43" s="74">
        <f t="shared" si="1"/>
        <v>0</v>
      </c>
      <c r="E43" s="74">
        <f t="shared" si="1"/>
        <v>0</v>
      </c>
      <c r="F43" s="74">
        <f t="shared" si="1"/>
        <v>0</v>
      </c>
      <c r="G43" s="74">
        <f t="shared" si="1"/>
        <v>0</v>
      </c>
      <c r="H43" s="74">
        <f t="shared" si="1"/>
        <v>0</v>
      </c>
      <c r="I43" s="74"/>
      <c r="J43" s="75"/>
      <c r="K43" s="76"/>
    </row>
    <row r="44" spans="1:11" ht="18.95" customHeight="1" x14ac:dyDescent="0.25">
      <c r="A44" s="130" t="s">
        <v>141</v>
      </c>
      <c r="B44" s="131"/>
      <c r="C44" s="131"/>
      <c r="D44" s="131"/>
      <c r="E44" s="131"/>
      <c r="F44" s="131"/>
      <c r="G44" s="131"/>
      <c r="H44" s="131"/>
      <c r="I44" s="131"/>
      <c r="J44" s="131"/>
      <c r="K44" s="131"/>
    </row>
    <row r="45" spans="1:11" ht="12.75" customHeight="1" x14ac:dyDescent="0.25">
      <c r="A45" s="132"/>
      <c r="B45" s="132"/>
      <c r="C45" s="132"/>
      <c r="D45" s="132"/>
      <c r="E45" s="132"/>
      <c r="F45" s="132"/>
      <c r="G45" s="132"/>
      <c r="H45" s="132"/>
      <c r="I45" s="132"/>
      <c r="J45" s="132"/>
      <c r="K45" s="132"/>
    </row>
    <row r="46" spans="1:11" ht="18.95" customHeight="1" x14ac:dyDescent="0.25">
      <c r="A46" s="78" t="s">
        <v>121</v>
      </c>
    </row>
    <row r="47" spans="1:11" ht="18.95" customHeight="1" x14ac:dyDescent="0.25"/>
    <row r="48" spans="1:11" ht="18.95" customHeight="1" x14ac:dyDescent="0.25">
      <c r="A48" s="11"/>
      <c r="B48" s="11"/>
      <c r="C48" s="11"/>
      <c r="D48" s="11"/>
      <c r="E48" s="11"/>
      <c r="F48" s="11"/>
      <c r="G48" s="11"/>
      <c r="H48" s="11"/>
      <c r="I48" s="11"/>
    </row>
    <row r="49" spans="1:11" ht="18.95" customHeight="1" x14ac:dyDescent="0.25">
      <c r="A49" s="114" t="s">
        <v>138</v>
      </c>
      <c r="B49" s="114"/>
      <c r="C49" s="114"/>
      <c r="D49" s="114"/>
      <c r="E49" s="114"/>
      <c r="F49" s="114"/>
      <c r="G49" s="114"/>
      <c r="H49" s="114"/>
      <c r="I49" s="114"/>
      <c r="J49" s="114"/>
      <c r="K49" s="114"/>
    </row>
    <row r="50" spans="1:11" ht="18.95" hidden="1" customHeight="1" x14ac:dyDescent="0.25"/>
  </sheetData>
  <sheetProtection password="CDAF" sheet="1" objects="1" scenarios="1"/>
  <mergeCells count="11">
    <mergeCell ref="A49:K49"/>
    <mergeCell ref="B8:K8"/>
    <mergeCell ref="D10:E10"/>
    <mergeCell ref="F10:G10"/>
    <mergeCell ref="J10:J11"/>
    <mergeCell ref="A43:B43"/>
    <mergeCell ref="A3:K3"/>
    <mergeCell ref="A4:K4"/>
    <mergeCell ref="A5:K5"/>
    <mergeCell ref="B7:K7"/>
    <mergeCell ref="A44:K45"/>
  </mergeCells>
  <phoneticPr fontId="0" type="noConversion"/>
  <pageMargins left="0.75" right="0.75" top="0.47" bottom="1" header="0" footer="0"/>
  <pageSetup paperSize="9" scale="57" orientation="landscape" horizontalDpi="300" verticalDpi="3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0"/>
  <sheetViews>
    <sheetView zoomScale="75" workbookViewId="0">
      <pane ySplit="12" topLeftCell="A13" activePane="bottomLeft" state="frozen"/>
      <selection pane="bottomLeft" activeCell="F11" sqref="F11"/>
    </sheetView>
  </sheetViews>
  <sheetFormatPr baseColWidth="10" defaultColWidth="0" defaultRowHeight="15.75" zeroHeight="1" x14ac:dyDescent="0.25"/>
  <cols>
    <col min="1" max="1" width="13.28515625" style="9" customWidth="1"/>
    <col min="2" max="2" width="13.140625" style="9" customWidth="1"/>
    <col min="3" max="3" width="19.7109375" style="9" customWidth="1"/>
    <col min="4" max="4" width="27.85546875" style="9" bestFit="1" customWidth="1"/>
    <col min="5" max="5" width="27" style="9" bestFit="1" customWidth="1"/>
    <col min="6" max="7" width="19.7109375" style="9" customWidth="1"/>
    <col min="8" max="8" width="24.42578125" style="9" bestFit="1" customWidth="1"/>
    <col min="9" max="9" width="6" style="9" bestFit="1" customWidth="1"/>
    <col min="10" max="10" width="57.7109375" style="9" customWidth="1"/>
    <col min="11" max="11" width="31.7109375" style="9" customWidth="1"/>
    <col min="12" max="12" width="0.5703125" style="9" customWidth="1"/>
    <col min="13" max="14" width="14.85546875" style="9" hidden="1" customWidth="1"/>
    <col min="15" max="15" width="2.5703125" style="9" hidden="1" customWidth="1"/>
    <col min="16" max="16384" width="11.42578125" style="9" hidden="1"/>
  </cols>
  <sheetData>
    <row r="1" spans="1:11" ht="18.95" customHeight="1" x14ac:dyDescent="0.25">
      <c r="A1" s="40" t="e">
        <f>+'Datos Generales'!L2</f>
        <v>#VALUE!</v>
      </c>
      <c r="K1" s="11" t="str">
        <f>+Resumen!D1</f>
        <v>CUADRO 7.1</v>
      </c>
    </row>
    <row r="2" spans="1:11" ht="18.95" customHeight="1" x14ac:dyDescent="0.25">
      <c r="K2" s="11" t="str">
        <f>+Deudas1!K2</f>
        <v>Anexo Deudas</v>
      </c>
    </row>
    <row r="3" spans="1:11" ht="18.95" customHeight="1" x14ac:dyDescent="0.25">
      <c r="A3" s="115" t="str">
        <f>+Resumen!A3</f>
        <v>DETALLE DE CRÉDITOS Y DEUDAS CON ORGANISMOS DE LA ADMINISTRACIÓN NACIONAL</v>
      </c>
      <c r="B3" s="115"/>
      <c r="C3" s="115"/>
      <c r="D3" s="115"/>
      <c r="E3" s="115"/>
      <c r="F3" s="115"/>
      <c r="G3" s="115"/>
      <c r="H3" s="115"/>
      <c r="I3" s="115"/>
      <c r="J3" s="115"/>
      <c r="K3" s="115"/>
    </row>
    <row r="4" spans="1:11" ht="18.95" customHeight="1" x14ac:dyDescent="0.25">
      <c r="A4" s="114" t="str">
        <f>+Resumen!A4</f>
        <v>EJERCICIO FISCAL : 2023</v>
      </c>
      <c r="B4" s="114"/>
      <c r="C4" s="114"/>
      <c r="D4" s="114"/>
      <c r="E4" s="114"/>
      <c r="F4" s="114"/>
      <c r="G4" s="114"/>
      <c r="H4" s="114"/>
      <c r="I4" s="114"/>
      <c r="J4" s="114"/>
      <c r="K4" s="114"/>
    </row>
    <row r="5" spans="1:11" ht="18.95" customHeight="1" x14ac:dyDescent="0.25">
      <c r="A5" s="114" t="str">
        <f>+Deudas1!A5</f>
        <v>DETALLE DE DEUDAS AL 31 DE DICIEMBRE DEL EJERCICIO QUE SE CIERRA</v>
      </c>
      <c r="B5" s="114"/>
      <c r="C5" s="114"/>
      <c r="D5" s="114"/>
      <c r="E5" s="114"/>
      <c r="F5" s="114"/>
      <c r="G5" s="114"/>
      <c r="H5" s="114"/>
      <c r="I5" s="114"/>
      <c r="J5" s="114"/>
      <c r="K5" s="114"/>
    </row>
    <row r="6" spans="1:11" ht="18.95" customHeight="1" thickBot="1" x14ac:dyDescent="0.3">
      <c r="A6" s="10"/>
    </row>
    <row r="7" spans="1:11" ht="18.95" customHeight="1" thickBot="1" x14ac:dyDescent="0.3">
      <c r="A7" s="12" t="s">
        <v>80</v>
      </c>
      <c r="B7" s="138" t="s">
        <v>81</v>
      </c>
      <c r="C7" s="139"/>
      <c r="D7" s="139"/>
      <c r="E7" s="139"/>
      <c r="F7" s="139"/>
      <c r="G7" s="139"/>
      <c r="H7" s="139"/>
      <c r="I7" s="139"/>
      <c r="J7" s="139"/>
      <c r="K7" s="140"/>
    </row>
    <row r="8" spans="1:11" ht="18.95" customHeight="1" thickBot="1" x14ac:dyDescent="0.3">
      <c r="A8" s="13" t="str">
        <f>+Resumen!A8</f>
        <v>xxx</v>
      </c>
      <c r="B8" s="135" t="str">
        <f>+Resumen!B8</f>
        <v>Servicio Administrativo Financiero</v>
      </c>
      <c r="C8" s="136"/>
      <c r="D8" s="136"/>
      <c r="E8" s="136"/>
      <c r="F8" s="136"/>
      <c r="G8" s="136"/>
      <c r="H8" s="136"/>
      <c r="I8" s="136"/>
      <c r="J8" s="136"/>
      <c r="K8" s="137"/>
    </row>
    <row r="9" spans="1:11" ht="18.95" customHeight="1" thickBot="1" x14ac:dyDescent="0.3"/>
    <row r="10" spans="1:11" ht="18.95" customHeight="1" thickBot="1" x14ac:dyDescent="0.3">
      <c r="A10" s="17" t="s">
        <v>7</v>
      </c>
      <c r="B10" s="17" t="s">
        <v>3</v>
      </c>
      <c r="C10" s="18" t="s">
        <v>75</v>
      </c>
      <c r="D10" s="121" t="s">
        <v>136</v>
      </c>
      <c r="E10" s="122"/>
      <c r="F10" s="121" t="s">
        <v>137</v>
      </c>
      <c r="G10" s="122"/>
      <c r="H10" s="18" t="s">
        <v>75</v>
      </c>
      <c r="I10" s="80" t="s">
        <v>139</v>
      </c>
      <c r="J10" s="116" t="s">
        <v>0</v>
      </c>
      <c r="K10" s="19" t="s">
        <v>1</v>
      </c>
    </row>
    <row r="11" spans="1:11" ht="18.95" customHeight="1" thickBot="1" x14ac:dyDescent="0.3">
      <c r="A11" s="20" t="s">
        <v>5</v>
      </c>
      <c r="B11" s="20" t="s">
        <v>4</v>
      </c>
      <c r="C11" s="21" t="s">
        <v>76</v>
      </c>
      <c r="D11" s="17" t="s">
        <v>77</v>
      </c>
      <c r="E11" s="17" t="s">
        <v>78</v>
      </c>
      <c r="F11" s="17" t="s">
        <v>77</v>
      </c>
      <c r="G11" s="17" t="s">
        <v>78</v>
      </c>
      <c r="H11" s="21" t="s">
        <v>79</v>
      </c>
      <c r="I11" s="81" t="s">
        <v>140</v>
      </c>
      <c r="J11" s="123"/>
      <c r="K11" s="22" t="s">
        <v>2</v>
      </c>
    </row>
    <row r="12" spans="1:11" ht="18.95" customHeight="1" thickBot="1" x14ac:dyDescent="0.3">
      <c r="A12" s="23" t="s">
        <v>82</v>
      </c>
      <c r="B12" s="24"/>
      <c r="C12" s="38">
        <f>+Deudas5!C43</f>
        <v>0</v>
      </c>
      <c r="D12" s="38">
        <f>+Deudas5!D43</f>
        <v>0</v>
      </c>
      <c r="E12" s="38">
        <f>+Deudas5!E43</f>
        <v>0</v>
      </c>
      <c r="F12" s="38">
        <f>+Deudas5!F43</f>
        <v>0</v>
      </c>
      <c r="G12" s="38">
        <f>+Deudas5!G43</f>
        <v>0</v>
      </c>
      <c r="H12" s="39">
        <f>+Deudas5!H43</f>
        <v>0</v>
      </c>
      <c r="I12" s="84"/>
      <c r="J12" s="25"/>
      <c r="K12" s="26"/>
    </row>
    <row r="13" spans="1:11" ht="18.95" customHeight="1" x14ac:dyDescent="0.25">
      <c r="A13" s="1"/>
      <c r="B13" s="2"/>
      <c r="C13" s="36"/>
      <c r="D13" s="36"/>
      <c r="E13" s="85"/>
      <c r="F13" s="36"/>
      <c r="G13" s="36"/>
      <c r="H13" s="73">
        <f>+C13+D13-E13+F13-G13</f>
        <v>0</v>
      </c>
      <c r="I13" s="37"/>
      <c r="J13" s="6"/>
      <c r="K13" s="8"/>
    </row>
    <row r="14" spans="1:11" ht="18.95" customHeight="1" x14ac:dyDescent="0.25">
      <c r="A14" s="4"/>
      <c r="B14" s="5"/>
      <c r="C14" s="37"/>
      <c r="D14" s="37"/>
      <c r="E14" s="37"/>
      <c r="F14" s="37"/>
      <c r="G14" s="37"/>
      <c r="H14" s="73">
        <f>+C14+D14-E14+F14-G14</f>
        <v>0</v>
      </c>
      <c r="I14" s="37"/>
      <c r="J14" s="6"/>
      <c r="K14" s="8"/>
    </row>
    <row r="15" spans="1:11" ht="18.95" customHeight="1" x14ac:dyDescent="0.25">
      <c r="A15" s="4"/>
      <c r="B15" s="5"/>
      <c r="C15" s="37"/>
      <c r="D15" s="86"/>
      <c r="E15" s="90"/>
      <c r="F15" s="37"/>
      <c r="G15" s="37"/>
      <c r="H15" s="73">
        <f t="shared" ref="H15:H42" si="0">+C15+D15-E15+F15-G15</f>
        <v>0</v>
      </c>
      <c r="I15" s="37"/>
      <c r="J15" s="6"/>
      <c r="K15" s="8"/>
    </row>
    <row r="16" spans="1:11" ht="18.95" customHeight="1" x14ac:dyDescent="0.25">
      <c r="A16" s="4"/>
      <c r="B16" s="5"/>
      <c r="C16" s="37"/>
      <c r="D16" s="86"/>
      <c r="E16" s="90"/>
      <c r="F16" s="37"/>
      <c r="G16" s="37"/>
      <c r="H16" s="73">
        <f t="shared" si="0"/>
        <v>0</v>
      </c>
      <c r="I16" s="37"/>
      <c r="J16" s="6"/>
      <c r="K16" s="8"/>
    </row>
    <row r="17" spans="1:11" ht="18.95" customHeight="1" x14ac:dyDescent="0.25">
      <c r="A17" s="4"/>
      <c r="B17" s="5"/>
      <c r="C17" s="37"/>
      <c r="D17" s="86"/>
      <c r="E17" s="90"/>
      <c r="F17" s="37"/>
      <c r="G17" s="37"/>
      <c r="H17" s="73">
        <f t="shared" si="0"/>
        <v>0</v>
      </c>
      <c r="I17" s="37"/>
      <c r="J17" s="6"/>
      <c r="K17" s="8"/>
    </row>
    <row r="18" spans="1:11" ht="18.95" customHeight="1" x14ac:dyDescent="0.25">
      <c r="A18" s="4"/>
      <c r="B18" s="5"/>
      <c r="C18" s="37"/>
      <c r="D18" s="86"/>
      <c r="E18" s="90"/>
      <c r="F18" s="37"/>
      <c r="G18" s="37"/>
      <c r="H18" s="73">
        <f t="shared" si="0"/>
        <v>0</v>
      </c>
      <c r="I18" s="37"/>
      <c r="J18" s="6"/>
      <c r="K18" s="8"/>
    </row>
    <row r="19" spans="1:11" ht="18.95" customHeight="1" x14ac:dyDescent="0.25">
      <c r="A19" s="4"/>
      <c r="B19" s="5"/>
      <c r="C19" s="37"/>
      <c r="D19" s="86"/>
      <c r="E19" s="90"/>
      <c r="F19" s="37"/>
      <c r="G19" s="37"/>
      <c r="H19" s="73">
        <f t="shared" si="0"/>
        <v>0</v>
      </c>
      <c r="I19" s="37"/>
      <c r="J19" s="6"/>
      <c r="K19" s="8"/>
    </row>
    <row r="20" spans="1:11" ht="18.95" customHeight="1" x14ac:dyDescent="0.25">
      <c r="A20" s="4"/>
      <c r="B20" s="5"/>
      <c r="C20" s="37"/>
      <c r="D20" s="86"/>
      <c r="E20" s="90"/>
      <c r="F20" s="37"/>
      <c r="G20" s="37"/>
      <c r="H20" s="73">
        <f t="shared" si="0"/>
        <v>0</v>
      </c>
      <c r="I20" s="37"/>
      <c r="J20" s="6"/>
      <c r="K20" s="8"/>
    </row>
    <row r="21" spans="1:11" ht="18.95" customHeight="1" x14ac:dyDescent="0.25">
      <c r="A21" s="4"/>
      <c r="B21" s="5"/>
      <c r="C21" s="37"/>
      <c r="D21" s="86"/>
      <c r="E21" s="90"/>
      <c r="F21" s="37"/>
      <c r="G21" s="37"/>
      <c r="H21" s="73">
        <f t="shared" si="0"/>
        <v>0</v>
      </c>
      <c r="I21" s="37"/>
      <c r="J21" s="6"/>
      <c r="K21" s="8"/>
    </row>
    <row r="22" spans="1:11" ht="18.95" customHeight="1" x14ac:dyDescent="0.25">
      <c r="A22" s="4"/>
      <c r="B22" s="5"/>
      <c r="C22" s="37"/>
      <c r="D22" s="86"/>
      <c r="E22" s="90"/>
      <c r="F22" s="37"/>
      <c r="G22" s="37"/>
      <c r="H22" s="73">
        <f t="shared" si="0"/>
        <v>0</v>
      </c>
      <c r="I22" s="37"/>
      <c r="J22" s="6"/>
      <c r="K22" s="8"/>
    </row>
    <row r="23" spans="1:11" ht="18.95" customHeight="1" x14ac:dyDescent="0.25">
      <c r="A23" s="4"/>
      <c r="B23" s="5"/>
      <c r="C23" s="37"/>
      <c r="D23" s="86"/>
      <c r="E23" s="90"/>
      <c r="F23" s="37"/>
      <c r="G23" s="37"/>
      <c r="H23" s="73">
        <f t="shared" si="0"/>
        <v>0</v>
      </c>
      <c r="I23" s="37"/>
      <c r="J23" s="6"/>
      <c r="K23" s="8"/>
    </row>
    <row r="24" spans="1:11" ht="18.95" customHeight="1" x14ac:dyDescent="0.25">
      <c r="A24" s="4"/>
      <c r="B24" s="5"/>
      <c r="C24" s="37"/>
      <c r="D24" s="86"/>
      <c r="E24" s="90"/>
      <c r="F24" s="37"/>
      <c r="G24" s="37"/>
      <c r="H24" s="73">
        <f t="shared" si="0"/>
        <v>0</v>
      </c>
      <c r="I24" s="37"/>
      <c r="J24" s="6"/>
      <c r="K24" s="8"/>
    </row>
    <row r="25" spans="1:11" ht="18.95" customHeight="1" x14ac:dyDescent="0.25">
      <c r="A25" s="4"/>
      <c r="B25" s="5"/>
      <c r="C25" s="37"/>
      <c r="D25" s="86"/>
      <c r="E25" s="90"/>
      <c r="F25" s="37"/>
      <c r="G25" s="37"/>
      <c r="H25" s="73">
        <f t="shared" si="0"/>
        <v>0</v>
      </c>
      <c r="I25" s="37"/>
      <c r="J25" s="6"/>
      <c r="K25" s="8"/>
    </row>
    <row r="26" spans="1:11" ht="18.95" customHeight="1" x14ac:dyDescent="0.25">
      <c r="A26" s="4"/>
      <c r="B26" s="5"/>
      <c r="C26" s="37"/>
      <c r="D26" s="86"/>
      <c r="E26" s="90"/>
      <c r="F26" s="37"/>
      <c r="G26" s="37"/>
      <c r="H26" s="73">
        <f t="shared" si="0"/>
        <v>0</v>
      </c>
      <c r="I26" s="37"/>
      <c r="J26" s="6"/>
      <c r="K26" s="8"/>
    </row>
    <row r="27" spans="1:11" ht="18.95" customHeight="1" x14ac:dyDescent="0.25">
      <c r="A27" s="4"/>
      <c r="B27" s="5"/>
      <c r="C27" s="37"/>
      <c r="D27" s="86"/>
      <c r="E27" s="90"/>
      <c r="F27" s="37"/>
      <c r="G27" s="37"/>
      <c r="H27" s="73">
        <f t="shared" si="0"/>
        <v>0</v>
      </c>
      <c r="I27" s="37"/>
      <c r="J27" s="6"/>
      <c r="K27" s="8"/>
    </row>
    <row r="28" spans="1:11" ht="18.95" customHeight="1" x14ac:dyDescent="0.25">
      <c r="A28" s="4"/>
      <c r="B28" s="5"/>
      <c r="C28" s="37"/>
      <c r="D28" s="86"/>
      <c r="E28" s="90"/>
      <c r="F28" s="37"/>
      <c r="G28" s="37"/>
      <c r="H28" s="73">
        <f t="shared" si="0"/>
        <v>0</v>
      </c>
      <c r="I28" s="37"/>
      <c r="J28" s="6"/>
      <c r="K28" s="8"/>
    </row>
    <row r="29" spans="1:11" ht="18.95" customHeight="1" x14ac:dyDescent="0.25">
      <c r="A29" s="4"/>
      <c r="B29" s="5"/>
      <c r="C29" s="37"/>
      <c r="D29" s="86"/>
      <c r="E29" s="90"/>
      <c r="F29" s="37"/>
      <c r="G29" s="37"/>
      <c r="H29" s="73">
        <f t="shared" si="0"/>
        <v>0</v>
      </c>
      <c r="I29" s="37"/>
      <c r="J29" s="6"/>
      <c r="K29" s="8"/>
    </row>
    <row r="30" spans="1:11" ht="18.95" customHeight="1" x14ac:dyDescent="0.25">
      <c r="A30" s="4"/>
      <c r="B30" s="5"/>
      <c r="C30" s="37"/>
      <c r="D30" s="86"/>
      <c r="E30" s="90"/>
      <c r="F30" s="37"/>
      <c r="G30" s="37"/>
      <c r="H30" s="73">
        <f t="shared" si="0"/>
        <v>0</v>
      </c>
      <c r="I30" s="37"/>
      <c r="J30" s="6"/>
      <c r="K30" s="8"/>
    </row>
    <row r="31" spans="1:11" ht="18.95" customHeight="1" x14ac:dyDescent="0.25">
      <c r="A31" s="4"/>
      <c r="B31" s="5"/>
      <c r="C31" s="37"/>
      <c r="D31" s="86"/>
      <c r="E31" s="90"/>
      <c r="F31" s="37"/>
      <c r="G31" s="37"/>
      <c r="H31" s="73">
        <f t="shared" si="0"/>
        <v>0</v>
      </c>
      <c r="I31" s="37"/>
      <c r="J31" s="6"/>
      <c r="K31" s="8"/>
    </row>
    <row r="32" spans="1:11" ht="18.95" customHeight="1" x14ac:dyDescent="0.25">
      <c r="A32" s="4"/>
      <c r="B32" s="5"/>
      <c r="C32" s="37"/>
      <c r="D32" s="86"/>
      <c r="E32" s="90"/>
      <c r="F32" s="37"/>
      <c r="G32" s="37"/>
      <c r="H32" s="73">
        <f t="shared" si="0"/>
        <v>0</v>
      </c>
      <c r="I32" s="37"/>
      <c r="J32" s="6"/>
      <c r="K32" s="8"/>
    </row>
    <row r="33" spans="1:11" ht="18.95" customHeight="1" x14ac:dyDescent="0.25">
      <c r="A33" s="4"/>
      <c r="B33" s="5"/>
      <c r="C33" s="37"/>
      <c r="D33" s="86"/>
      <c r="E33" s="90"/>
      <c r="F33" s="37"/>
      <c r="G33" s="37"/>
      <c r="H33" s="73">
        <f t="shared" si="0"/>
        <v>0</v>
      </c>
      <c r="I33" s="37"/>
      <c r="J33" s="6"/>
      <c r="K33" s="8"/>
    </row>
    <row r="34" spans="1:11" ht="18.95" customHeight="1" x14ac:dyDescent="0.25">
      <c r="A34" s="4"/>
      <c r="B34" s="5"/>
      <c r="C34" s="37"/>
      <c r="D34" s="86"/>
      <c r="E34" s="90"/>
      <c r="F34" s="37"/>
      <c r="G34" s="37"/>
      <c r="H34" s="73">
        <f t="shared" si="0"/>
        <v>0</v>
      </c>
      <c r="I34" s="37"/>
      <c r="J34" s="6"/>
      <c r="K34" s="8"/>
    </row>
    <row r="35" spans="1:11" ht="18.95" customHeight="1" x14ac:dyDescent="0.25">
      <c r="A35" s="4"/>
      <c r="B35" s="5"/>
      <c r="C35" s="37"/>
      <c r="D35" s="86"/>
      <c r="E35" s="90"/>
      <c r="F35" s="37"/>
      <c r="G35" s="37"/>
      <c r="H35" s="73">
        <f t="shared" si="0"/>
        <v>0</v>
      </c>
      <c r="I35" s="37"/>
      <c r="J35" s="6"/>
      <c r="K35" s="8"/>
    </row>
    <row r="36" spans="1:11" ht="18.95" customHeight="1" x14ac:dyDescent="0.25">
      <c r="A36" s="4"/>
      <c r="B36" s="5"/>
      <c r="C36" s="37"/>
      <c r="D36" s="86"/>
      <c r="E36" s="90"/>
      <c r="F36" s="37"/>
      <c r="G36" s="37"/>
      <c r="H36" s="73">
        <f t="shared" si="0"/>
        <v>0</v>
      </c>
      <c r="I36" s="37"/>
      <c r="J36" s="6"/>
      <c r="K36" s="8"/>
    </row>
    <row r="37" spans="1:11" ht="18.95" customHeight="1" x14ac:dyDescent="0.25">
      <c r="A37" s="4"/>
      <c r="B37" s="5"/>
      <c r="C37" s="37"/>
      <c r="D37" s="86"/>
      <c r="E37" s="90"/>
      <c r="F37" s="37"/>
      <c r="G37" s="37"/>
      <c r="H37" s="73">
        <f t="shared" si="0"/>
        <v>0</v>
      </c>
      <c r="I37" s="37"/>
      <c r="J37" s="6"/>
      <c r="K37" s="8"/>
    </row>
    <row r="38" spans="1:11" ht="18.95" customHeight="1" x14ac:dyDescent="0.25">
      <c r="A38" s="4"/>
      <c r="B38" s="5"/>
      <c r="C38" s="37"/>
      <c r="D38" s="86"/>
      <c r="E38" s="90"/>
      <c r="F38" s="37"/>
      <c r="G38" s="37"/>
      <c r="H38" s="73">
        <f t="shared" si="0"/>
        <v>0</v>
      </c>
      <c r="I38" s="37"/>
      <c r="J38" s="6"/>
      <c r="K38" s="8"/>
    </row>
    <row r="39" spans="1:11" ht="18.95" customHeight="1" x14ac:dyDescent="0.25">
      <c r="A39" s="4"/>
      <c r="B39" s="5"/>
      <c r="C39" s="37"/>
      <c r="D39" s="86"/>
      <c r="E39" s="90"/>
      <c r="F39" s="37"/>
      <c r="G39" s="37"/>
      <c r="H39" s="73">
        <f t="shared" si="0"/>
        <v>0</v>
      </c>
      <c r="I39" s="37"/>
      <c r="J39" s="6"/>
      <c r="K39" s="8"/>
    </row>
    <row r="40" spans="1:11" ht="18.95" customHeight="1" x14ac:dyDescent="0.25">
      <c r="A40" s="4"/>
      <c r="B40" s="5"/>
      <c r="C40" s="37"/>
      <c r="D40" s="86"/>
      <c r="E40" s="90"/>
      <c r="F40" s="37"/>
      <c r="G40" s="37"/>
      <c r="H40" s="73">
        <f t="shared" si="0"/>
        <v>0</v>
      </c>
      <c r="I40" s="37"/>
      <c r="J40" s="6"/>
      <c r="K40" s="8"/>
    </row>
    <row r="41" spans="1:11" ht="18.95" customHeight="1" x14ac:dyDescent="0.25">
      <c r="A41" s="4"/>
      <c r="B41" s="5"/>
      <c r="C41" s="37"/>
      <c r="D41" s="86"/>
      <c r="E41" s="90"/>
      <c r="F41" s="37"/>
      <c r="G41" s="37"/>
      <c r="H41" s="73">
        <f t="shared" si="0"/>
        <v>0</v>
      </c>
      <c r="I41" s="37"/>
      <c r="J41" s="6"/>
      <c r="K41" s="8"/>
    </row>
    <row r="42" spans="1:11" ht="18.95" customHeight="1" x14ac:dyDescent="0.25">
      <c r="A42" s="4"/>
      <c r="B42" s="5"/>
      <c r="C42" s="86"/>
      <c r="D42" s="37"/>
      <c r="E42" s="86"/>
      <c r="F42" s="37"/>
      <c r="G42" s="37"/>
      <c r="H42" s="73">
        <f t="shared" si="0"/>
        <v>0</v>
      </c>
      <c r="I42" s="37"/>
      <c r="J42" s="6"/>
      <c r="K42" s="8"/>
    </row>
    <row r="43" spans="1:11" ht="18.95" customHeight="1" thickBot="1" x14ac:dyDescent="0.3">
      <c r="A43" s="133" t="str">
        <f>+IF(+SUM(Deudas7!C13:H42)=0,"TOTALES","SUBTOTALES")</f>
        <v>TOTALES</v>
      </c>
      <c r="B43" s="134"/>
      <c r="C43" s="74">
        <f t="shared" ref="C43:H43" si="1">SUM(C12:C42)</f>
        <v>0</v>
      </c>
      <c r="D43" s="74">
        <f t="shared" si="1"/>
        <v>0</v>
      </c>
      <c r="E43" s="74">
        <f t="shared" si="1"/>
        <v>0</v>
      </c>
      <c r="F43" s="74">
        <f t="shared" si="1"/>
        <v>0</v>
      </c>
      <c r="G43" s="74">
        <f t="shared" si="1"/>
        <v>0</v>
      </c>
      <c r="H43" s="74">
        <f t="shared" si="1"/>
        <v>0</v>
      </c>
      <c r="I43" s="74"/>
      <c r="J43" s="75"/>
      <c r="K43" s="76"/>
    </row>
    <row r="44" spans="1:11" ht="18.95" customHeight="1" x14ac:dyDescent="0.25">
      <c r="A44" s="130" t="s">
        <v>141</v>
      </c>
      <c r="B44" s="131"/>
      <c r="C44" s="131"/>
      <c r="D44" s="131"/>
      <c r="E44" s="131"/>
      <c r="F44" s="131"/>
      <c r="G44" s="131"/>
      <c r="H44" s="131"/>
      <c r="I44" s="131"/>
      <c r="J44" s="131"/>
      <c r="K44" s="131"/>
    </row>
    <row r="45" spans="1:11" ht="12.75" customHeight="1" x14ac:dyDescent="0.25">
      <c r="A45" s="132"/>
      <c r="B45" s="132"/>
      <c r="C45" s="132"/>
      <c r="D45" s="132"/>
      <c r="E45" s="132"/>
      <c r="F45" s="132"/>
      <c r="G45" s="132"/>
      <c r="H45" s="132"/>
      <c r="I45" s="132"/>
      <c r="J45" s="132"/>
      <c r="K45" s="132"/>
    </row>
    <row r="46" spans="1:11" ht="18.95" customHeight="1" x14ac:dyDescent="0.25">
      <c r="A46" s="78" t="s">
        <v>121</v>
      </c>
    </row>
    <row r="47" spans="1:11" ht="18.95" customHeight="1" x14ac:dyDescent="0.25"/>
    <row r="48" spans="1:11" ht="18.95" customHeight="1" x14ac:dyDescent="0.25">
      <c r="A48" s="11"/>
      <c r="B48" s="11"/>
      <c r="C48" s="11"/>
      <c r="D48" s="11"/>
      <c r="E48" s="11"/>
      <c r="F48" s="11"/>
      <c r="G48" s="11"/>
      <c r="H48" s="11"/>
      <c r="I48" s="11"/>
    </row>
    <row r="49" spans="1:11" ht="18.95" customHeight="1" x14ac:dyDescent="0.25">
      <c r="A49" s="114" t="s">
        <v>138</v>
      </c>
      <c r="B49" s="114"/>
      <c r="C49" s="114"/>
      <c r="D49" s="114"/>
      <c r="E49" s="114"/>
      <c r="F49" s="114"/>
      <c r="G49" s="114"/>
      <c r="H49" s="114"/>
      <c r="I49" s="114"/>
      <c r="J49" s="114"/>
      <c r="K49" s="114"/>
    </row>
    <row r="50" spans="1:11" ht="18.95" hidden="1" customHeight="1" x14ac:dyDescent="0.25"/>
  </sheetData>
  <sheetProtection password="CDAF" sheet="1" objects="1" scenarios="1"/>
  <mergeCells count="11">
    <mergeCell ref="A49:K49"/>
    <mergeCell ref="B8:K8"/>
    <mergeCell ref="D10:E10"/>
    <mergeCell ref="F10:G10"/>
    <mergeCell ref="J10:J11"/>
    <mergeCell ref="A43:B43"/>
    <mergeCell ref="A3:K3"/>
    <mergeCell ref="A4:K4"/>
    <mergeCell ref="A5:K5"/>
    <mergeCell ref="B7:K7"/>
    <mergeCell ref="A44:K45"/>
  </mergeCells>
  <phoneticPr fontId="0" type="noConversion"/>
  <pageMargins left="0.75" right="0.75" top="0.46" bottom="1" header="0" footer="0"/>
  <pageSetup paperSize="9" scale="56" orientation="landscape" horizontalDpi="300" verticalDpi="300"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0"/>
  <sheetViews>
    <sheetView zoomScale="75" workbookViewId="0">
      <pane ySplit="12" topLeftCell="A16" activePane="bottomLeft" state="frozen"/>
      <selection pane="bottomLeft" activeCell="G11" sqref="G11"/>
    </sheetView>
  </sheetViews>
  <sheetFormatPr baseColWidth="10" defaultColWidth="0" defaultRowHeight="15.75" zeroHeight="1" x14ac:dyDescent="0.25"/>
  <cols>
    <col min="1" max="1" width="13.28515625" style="9" customWidth="1"/>
    <col min="2" max="2" width="13.140625" style="9" customWidth="1"/>
    <col min="3" max="3" width="19.7109375" style="9" customWidth="1"/>
    <col min="4" max="4" width="27.85546875" style="9" bestFit="1" customWidth="1"/>
    <col min="5" max="5" width="27" style="9" bestFit="1" customWidth="1"/>
    <col min="6" max="7" width="19.7109375" style="9" customWidth="1"/>
    <col min="8" max="8" width="24.42578125" style="9" bestFit="1" customWidth="1"/>
    <col min="9" max="9" width="6" style="9" bestFit="1" customWidth="1"/>
    <col min="10" max="10" width="57.7109375" style="9" customWidth="1"/>
    <col min="11" max="11" width="31.7109375" style="9" customWidth="1"/>
    <col min="12" max="12" width="0.5703125" style="9" customWidth="1"/>
    <col min="13" max="14" width="14.85546875" style="9" hidden="1" customWidth="1"/>
    <col min="15" max="15" width="2.5703125" style="9" hidden="1" customWidth="1"/>
    <col min="16" max="16384" width="11.42578125" style="9" hidden="1"/>
  </cols>
  <sheetData>
    <row r="1" spans="1:11" ht="18.95" customHeight="1" x14ac:dyDescent="0.25">
      <c r="A1" s="40" t="e">
        <f>+'Datos Generales'!L2</f>
        <v>#VALUE!</v>
      </c>
      <c r="K1" s="11" t="str">
        <f>+Resumen!D1</f>
        <v>CUADRO 7.1</v>
      </c>
    </row>
    <row r="2" spans="1:11" ht="18.95" customHeight="1" x14ac:dyDescent="0.25">
      <c r="K2" s="11" t="str">
        <f>+Deudas1!K2</f>
        <v>Anexo Deudas</v>
      </c>
    </row>
    <row r="3" spans="1:11" ht="18.95" customHeight="1" x14ac:dyDescent="0.25">
      <c r="A3" s="115" t="str">
        <f>+Resumen!A3</f>
        <v>DETALLE DE CRÉDITOS Y DEUDAS CON ORGANISMOS DE LA ADMINISTRACIÓN NACIONAL</v>
      </c>
      <c r="B3" s="115"/>
      <c r="C3" s="115"/>
      <c r="D3" s="115"/>
      <c r="E3" s="115"/>
      <c r="F3" s="115"/>
      <c r="G3" s="115"/>
      <c r="H3" s="115"/>
      <c r="I3" s="115"/>
      <c r="J3" s="115"/>
      <c r="K3" s="115"/>
    </row>
    <row r="4" spans="1:11" ht="18.95" customHeight="1" x14ac:dyDescent="0.25">
      <c r="A4" s="114" t="str">
        <f>+Resumen!A4</f>
        <v>EJERCICIO FISCAL : 2023</v>
      </c>
      <c r="B4" s="114"/>
      <c r="C4" s="114"/>
      <c r="D4" s="114"/>
      <c r="E4" s="114"/>
      <c r="F4" s="114"/>
      <c r="G4" s="114"/>
      <c r="H4" s="114"/>
      <c r="I4" s="114"/>
      <c r="J4" s="114"/>
      <c r="K4" s="114"/>
    </row>
    <row r="5" spans="1:11" ht="18.95" customHeight="1" x14ac:dyDescent="0.25">
      <c r="A5" s="114" t="str">
        <f>+Deudas1!A5</f>
        <v>DETALLE DE DEUDAS AL 31 DE DICIEMBRE DEL EJERCICIO QUE SE CIERRA</v>
      </c>
      <c r="B5" s="114"/>
      <c r="C5" s="114"/>
      <c r="D5" s="114"/>
      <c r="E5" s="114"/>
      <c r="F5" s="114"/>
      <c r="G5" s="114"/>
      <c r="H5" s="114"/>
      <c r="I5" s="114"/>
      <c r="J5" s="114"/>
      <c r="K5" s="114"/>
    </row>
    <row r="6" spans="1:11" ht="18.95" customHeight="1" thickBot="1" x14ac:dyDescent="0.3">
      <c r="A6" s="10"/>
    </row>
    <row r="7" spans="1:11" ht="18.95" customHeight="1" thickBot="1" x14ac:dyDescent="0.3">
      <c r="A7" s="12" t="s">
        <v>80</v>
      </c>
      <c r="B7" s="138" t="s">
        <v>81</v>
      </c>
      <c r="C7" s="139"/>
      <c r="D7" s="139"/>
      <c r="E7" s="139"/>
      <c r="F7" s="139"/>
      <c r="G7" s="139"/>
      <c r="H7" s="139"/>
      <c r="I7" s="139"/>
      <c r="J7" s="139"/>
      <c r="K7" s="140"/>
    </row>
    <row r="8" spans="1:11" ht="18.95" customHeight="1" thickBot="1" x14ac:dyDescent="0.3">
      <c r="A8" s="13" t="str">
        <f>+Resumen!A8</f>
        <v>xxx</v>
      </c>
      <c r="B8" s="135" t="str">
        <f>+Resumen!B8</f>
        <v>Servicio Administrativo Financiero</v>
      </c>
      <c r="C8" s="136"/>
      <c r="D8" s="136"/>
      <c r="E8" s="136"/>
      <c r="F8" s="136"/>
      <c r="G8" s="136"/>
      <c r="H8" s="136"/>
      <c r="I8" s="136"/>
      <c r="J8" s="136"/>
      <c r="K8" s="137"/>
    </row>
    <row r="9" spans="1:11" ht="18.95" customHeight="1" thickBot="1" x14ac:dyDescent="0.3"/>
    <row r="10" spans="1:11" ht="18.95" customHeight="1" thickBot="1" x14ac:dyDescent="0.3">
      <c r="A10" s="17" t="s">
        <v>7</v>
      </c>
      <c r="B10" s="17" t="s">
        <v>3</v>
      </c>
      <c r="C10" s="18" t="s">
        <v>75</v>
      </c>
      <c r="D10" s="121" t="s">
        <v>136</v>
      </c>
      <c r="E10" s="122"/>
      <c r="F10" s="121" t="s">
        <v>137</v>
      </c>
      <c r="G10" s="122"/>
      <c r="H10" s="18" t="s">
        <v>75</v>
      </c>
      <c r="I10" s="80" t="s">
        <v>139</v>
      </c>
      <c r="J10" s="116" t="s">
        <v>0</v>
      </c>
      <c r="K10" s="19" t="s">
        <v>1</v>
      </c>
    </row>
    <row r="11" spans="1:11" ht="18.95" customHeight="1" thickBot="1" x14ac:dyDescent="0.3">
      <c r="A11" s="20" t="s">
        <v>5</v>
      </c>
      <c r="B11" s="20" t="s">
        <v>4</v>
      </c>
      <c r="C11" s="21" t="s">
        <v>76</v>
      </c>
      <c r="D11" s="17" t="s">
        <v>77</v>
      </c>
      <c r="E11" s="17" t="s">
        <v>78</v>
      </c>
      <c r="F11" s="17" t="s">
        <v>77</v>
      </c>
      <c r="G11" s="17" t="s">
        <v>78</v>
      </c>
      <c r="H11" s="21" t="s">
        <v>79</v>
      </c>
      <c r="I11" s="81" t="s">
        <v>140</v>
      </c>
      <c r="J11" s="123"/>
      <c r="K11" s="22" t="s">
        <v>2</v>
      </c>
    </row>
    <row r="12" spans="1:11" ht="18.95" customHeight="1" thickBot="1" x14ac:dyDescent="0.3">
      <c r="A12" s="23" t="s">
        <v>82</v>
      </c>
      <c r="B12" s="24"/>
      <c r="C12" s="38">
        <f>+Deudas6!C43</f>
        <v>0</v>
      </c>
      <c r="D12" s="38">
        <f>+Deudas6!D43</f>
        <v>0</v>
      </c>
      <c r="E12" s="38">
        <f>+Deudas6!E43</f>
        <v>0</v>
      </c>
      <c r="F12" s="38">
        <f>+Deudas6!F43</f>
        <v>0</v>
      </c>
      <c r="G12" s="38">
        <f>+Deudas6!G43</f>
        <v>0</v>
      </c>
      <c r="H12" s="39">
        <f>+Deudas6!H43</f>
        <v>0</v>
      </c>
      <c r="I12" s="84"/>
      <c r="J12" s="25"/>
      <c r="K12" s="26"/>
    </row>
    <row r="13" spans="1:11" ht="18.95" customHeight="1" x14ac:dyDescent="0.25">
      <c r="A13" s="1"/>
      <c r="B13" s="2"/>
      <c r="C13" s="36"/>
      <c r="D13" s="36"/>
      <c r="E13" s="85"/>
      <c r="F13" s="36"/>
      <c r="G13" s="36"/>
      <c r="H13" s="73">
        <f>+C13+D13-E13+F13-G13</f>
        <v>0</v>
      </c>
      <c r="I13" s="37"/>
      <c r="J13" s="6"/>
      <c r="K13" s="8"/>
    </row>
    <row r="14" spans="1:11" ht="18.95" customHeight="1" x14ac:dyDescent="0.25">
      <c r="A14" s="4"/>
      <c r="B14" s="5"/>
      <c r="C14" s="37"/>
      <c r="D14" s="37"/>
      <c r="E14" s="37"/>
      <c r="F14" s="37"/>
      <c r="G14" s="37"/>
      <c r="H14" s="73">
        <f>+C14+D14-E14+F14-G14</f>
        <v>0</v>
      </c>
      <c r="I14" s="37"/>
      <c r="J14" s="6"/>
      <c r="K14" s="8"/>
    </row>
    <row r="15" spans="1:11" ht="18.95" customHeight="1" x14ac:dyDescent="0.25">
      <c r="A15" s="4"/>
      <c r="B15" s="5"/>
      <c r="C15" s="37"/>
      <c r="D15" s="37"/>
      <c r="E15" s="37"/>
      <c r="F15" s="37"/>
      <c r="G15" s="37"/>
      <c r="H15" s="73">
        <f t="shared" ref="H15:H42" si="0">+C15+D15-E15+F15-G15</f>
        <v>0</v>
      </c>
      <c r="I15" s="37"/>
      <c r="J15" s="6"/>
      <c r="K15" s="8"/>
    </row>
    <row r="16" spans="1:11" ht="18.95" customHeight="1" x14ac:dyDescent="0.25">
      <c r="A16" s="4"/>
      <c r="B16" s="5"/>
      <c r="C16" s="37"/>
      <c r="D16" s="37"/>
      <c r="E16" s="37"/>
      <c r="F16" s="37"/>
      <c r="G16" s="37"/>
      <c r="H16" s="73">
        <f t="shared" si="0"/>
        <v>0</v>
      </c>
      <c r="I16" s="37"/>
      <c r="J16" s="6"/>
      <c r="K16" s="8"/>
    </row>
    <row r="17" spans="1:11" ht="18.95" customHeight="1" x14ac:dyDescent="0.25">
      <c r="A17" s="4"/>
      <c r="B17" s="5"/>
      <c r="C17" s="37"/>
      <c r="D17" s="37"/>
      <c r="E17" s="37"/>
      <c r="F17" s="37"/>
      <c r="G17" s="37"/>
      <c r="H17" s="73">
        <f t="shared" si="0"/>
        <v>0</v>
      </c>
      <c r="I17" s="37"/>
      <c r="J17" s="6"/>
      <c r="K17" s="8"/>
    </row>
    <row r="18" spans="1:11" ht="18.95" customHeight="1" x14ac:dyDescent="0.25">
      <c r="A18" s="4"/>
      <c r="B18" s="5"/>
      <c r="C18" s="37"/>
      <c r="D18" s="37"/>
      <c r="E18" s="37"/>
      <c r="F18" s="37"/>
      <c r="G18" s="37"/>
      <c r="H18" s="73">
        <f t="shared" si="0"/>
        <v>0</v>
      </c>
      <c r="I18" s="37"/>
      <c r="J18" s="6"/>
      <c r="K18" s="8"/>
    </row>
    <row r="19" spans="1:11" ht="18.95" customHeight="1" x14ac:dyDescent="0.25">
      <c r="A19" s="4"/>
      <c r="B19" s="5"/>
      <c r="C19" s="37"/>
      <c r="D19" s="37"/>
      <c r="E19" s="37"/>
      <c r="F19" s="37"/>
      <c r="G19" s="37"/>
      <c r="H19" s="73">
        <f t="shared" si="0"/>
        <v>0</v>
      </c>
      <c r="I19" s="37"/>
      <c r="J19" s="6"/>
      <c r="K19" s="8"/>
    </row>
    <row r="20" spans="1:11" ht="18.95" customHeight="1" x14ac:dyDescent="0.25">
      <c r="A20" s="4"/>
      <c r="B20" s="5"/>
      <c r="C20" s="37"/>
      <c r="D20" s="37"/>
      <c r="E20" s="37"/>
      <c r="F20" s="37"/>
      <c r="G20" s="37"/>
      <c r="H20" s="73">
        <f t="shared" si="0"/>
        <v>0</v>
      </c>
      <c r="I20" s="37"/>
      <c r="J20" s="6"/>
      <c r="K20" s="8"/>
    </row>
    <row r="21" spans="1:11" ht="18.95" customHeight="1" x14ac:dyDescent="0.25">
      <c r="A21" s="4"/>
      <c r="B21" s="5"/>
      <c r="C21" s="37"/>
      <c r="D21" s="37"/>
      <c r="E21" s="37"/>
      <c r="F21" s="37"/>
      <c r="G21" s="37"/>
      <c r="H21" s="73">
        <f t="shared" si="0"/>
        <v>0</v>
      </c>
      <c r="I21" s="37"/>
      <c r="J21" s="6"/>
      <c r="K21" s="8"/>
    </row>
    <row r="22" spans="1:11" ht="18.95" customHeight="1" x14ac:dyDescent="0.25">
      <c r="A22" s="4"/>
      <c r="B22" s="5"/>
      <c r="C22" s="37"/>
      <c r="D22" s="37"/>
      <c r="E22" s="37"/>
      <c r="F22" s="37"/>
      <c r="G22" s="37"/>
      <c r="H22" s="73">
        <f t="shared" si="0"/>
        <v>0</v>
      </c>
      <c r="I22" s="37"/>
      <c r="J22" s="6"/>
      <c r="K22" s="8"/>
    </row>
    <row r="23" spans="1:11" ht="18.95" customHeight="1" x14ac:dyDescent="0.25">
      <c r="A23" s="4"/>
      <c r="B23" s="5"/>
      <c r="C23" s="37"/>
      <c r="D23" s="37"/>
      <c r="E23" s="37"/>
      <c r="F23" s="37"/>
      <c r="G23" s="37"/>
      <c r="H23" s="73">
        <f t="shared" si="0"/>
        <v>0</v>
      </c>
      <c r="I23" s="37"/>
      <c r="J23" s="6"/>
      <c r="K23" s="8"/>
    </row>
    <row r="24" spans="1:11" ht="18.95" customHeight="1" x14ac:dyDescent="0.25">
      <c r="A24" s="4"/>
      <c r="B24" s="5"/>
      <c r="C24" s="37"/>
      <c r="D24" s="37"/>
      <c r="E24" s="37"/>
      <c r="F24" s="37"/>
      <c r="G24" s="37"/>
      <c r="H24" s="73">
        <f t="shared" si="0"/>
        <v>0</v>
      </c>
      <c r="I24" s="37"/>
      <c r="J24" s="6"/>
      <c r="K24" s="8"/>
    </row>
    <row r="25" spans="1:11" ht="18.95" customHeight="1" x14ac:dyDescent="0.25">
      <c r="A25" s="4"/>
      <c r="B25" s="5"/>
      <c r="C25" s="37"/>
      <c r="D25" s="37"/>
      <c r="E25" s="37"/>
      <c r="F25" s="37"/>
      <c r="G25" s="37"/>
      <c r="H25" s="73">
        <f t="shared" si="0"/>
        <v>0</v>
      </c>
      <c r="I25" s="37"/>
      <c r="J25" s="6"/>
      <c r="K25" s="8"/>
    </row>
    <row r="26" spans="1:11" ht="18.95" customHeight="1" x14ac:dyDescent="0.25">
      <c r="A26" s="4"/>
      <c r="B26" s="5"/>
      <c r="C26" s="37"/>
      <c r="D26" s="37"/>
      <c r="E26" s="37"/>
      <c r="F26" s="37"/>
      <c r="G26" s="37"/>
      <c r="H26" s="73">
        <f t="shared" si="0"/>
        <v>0</v>
      </c>
      <c r="I26" s="37"/>
      <c r="J26" s="6"/>
      <c r="K26" s="8"/>
    </row>
    <row r="27" spans="1:11" ht="18.95" customHeight="1" x14ac:dyDescent="0.25">
      <c r="A27" s="4"/>
      <c r="B27" s="5"/>
      <c r="C27" s="37"/>
      <c r="D27" s="37"/>
      <c r="E27" s="37"/>
      <c r="F27" s="37"/>
      <c r="G27" s="37"/>
      <c r="H27" s="73">
        <f t="shared" si="0"/>
        <v>0</v>
      </c>
      <c r="I27" s="37"/>
      <c r="J27" s="6"/>
      <c r="K27" s="8"/>
    </row>
    <row r="28" spans="1:11" ht="18.95" customHeight="1" x14ac:dyDescent="0.25">
      <c r="A28" s="4"/>
      <c r="B28" s="5"/>
      <c r="C28" s="37"/>
      <c r="D28" s="37"/>
      <c r="E28" s="37"/>
      <c r="F28" s="37"/>
      <c r="G28" s="37"/>
      <c r="H28" s="73">
        <f t="shared" si="0"/>
        <v>0</v>
      </c>
      <c r="I28" s="37"/>
      <c r="J28" s="6"/>
      <c r="K28" s="8"/>
    </row>
    <row r="29" spans="1:11" ht="18.95" customHeight="1" x14ac:dyDescent="0.25">
      <c r="A29" s="4"/>
      <c r="B29" s="5"/>
      <c r="C29" s="37"/>
      <c r="D29" s="37"/>
      <c r="E29" s="37"/>
      <c r="F29" s="37"/>
      <c r="G29" s="37"/>
      <c r="H29" s="73">
        <f t="shared" si="0"/>
        <v>0</v>
      </c>
      <c r="I29" s="37"/>
      <c r="J29" s="6"/>
      <c r="K29" s="8"/>
    </row>
    <row r="30" spans="1:11" ht="18.95" customHeight="1" x14ac:dyDescent="0.25">
      <c r="A30" s="4"/>
      <c r="B30" s="5"/>
      <c r="C30" s="37"/>
      <c r="D30" s="37"/>
      <c r="E30" s="37"/>
      <c r="F30" s="37"/>
      <c r="G30" s="37"/>
      <c r="H30" s="73">
        <f t="shared" si="0"/>
        <v>0</v>
      </c>
      <c r="I30" s="37"/>
      <c r="J30" s="6"/>
      <c r="K30" s="8"/>
    </row>
    <row r="31" spans="1:11" ht="18.95" customHeight="1" x14ac:dyDescent="0.25">
      <c r="A31" s="4"/>
      <c r="B31" s="91"/>
      <c r="C31" s="37"/>
      <c r="D31" s="37"/>
      <c r="E31" s="86"/>
      <c r="F31" s="37"/>
      <c r="G31" s="37"/>
      <c r="H31" s="73">
        <f t="shared" si="0"/>
        <v>0</v>
      </c>
      <c r="I31" s="37"/>
      <c r="J31" s="6"/>
      <c r="K31" s="8"/>
    </row>
    <row r="32" spans="1:11" ht="18.95" customHeight="1" x14ac:dyDescent="0.25">
      <c r="A32" s="4"/>
      <c r="B32" s="91"/>
      <c r="C32" s="37"/>
      <c r="D32" s="37"/>
      <c r="E32" s="37"/>
      <c r="F32" s="37"/>
      <c r="G32" s="37"/>
      <c r="H32" s="73">
        <f t="shared" si="0"/>
        <v>0</v>
      </c>
      <c r="I32" s="37"/>
      <c r="J32" s="6"/>
      <c r="K32" s="8"/>
    </row>
    <row r="33" spans="1:11" ht="18.95" customHeight="1" x14ac:dyDescent="0.25">
      <c r="A33" s="4"/>
      <c r="B33" s="91"/>
      <c r="C33" s="37"/>
      <c r="D33" s="37"/>
      <c r="E33" s="86"/>
      <c r="F33" s="37"/>
      <c r="G33" s="37"/>
      <c r="H33" s="73">
        <f t="shared" si="0"/>
        <v>0</v>
      </c>
      <c r="I33" s="37"/>
      <c r="J33" s="6"/>
      <c r="K33" s="8"/>
    </row>
    <row r="34" spans="1:11" ht="18.95" customHeight="1" x14ac:dyDescent="0.25">
      <c r="A34" s="4"/>
      <c r="B34" s="91"/>
      <c r="C34" s="37"/>
      <c r="D34" s="37"/>
      <c r="E34" s="86"/>
      <c r="F34" s="37"/>
      <c r="G34" s="37"/>
      <c r="H34" s="73">
        <f t="shared" si="0"/>
        <v>0</v>
      </c>
      <c r="I34" s="37"/>
      <c r="J34" s="6"/>
      <c r="K34" s="8"/>
    </row>
    <row r="35" spans="1:11" ht="18.95" customHeight="1" x14ac:dyDescent="0.25">
      <c r="A35" s="4"/>
      <c r="B35" s="91"/>
      <c r="C35" s="37"/>
      <c r="D35" s="37"/>
      <c r="E35" s="86"/>
      <c r="F35" s="37"/>
      <c r="G35" s="37"/>
      <c r="H35" s="73">
        <f t="shared" si="0"/>
        <v>0</v>
      </c>
      <c r="I35" s="37"/>
      <c r="J35" s="6"/>
      <c r="K35" s="8"/>
    </row>
    <row r="36" spans="1:11" ht="18.95" customHeight="1" x14ac:dyDescent="0.25">
      <c r="A36" s="4"/>
      <c r="B36" s="91"/>
      <c r="C36" s="37"/>
      <c r="D36" s="37"/>
      <c r="E36" s="86"/>
      <c r="F36" s="37"/>
      <c r="G36" s="37"/>
      <c r="H36" s="73">
        <f t="shared" si="0"/>
        <v>0</v>
      </c>
      <c r="I36" s="37"/>
      <c r="J36" s="6"/>
      <c r="K36" s="8"/>
    </row>
    <row r="37" spans="1:11" ht="18.95" customHeight="1" x14ac:dyDescent="0.25">
      <c r="A37" s="4"/>
      <c r="B37" s="91"/>
      <c r="C37" s="37"/>
      <c r="D37" s="37"/>
      <c r="E37" s="86"/>
      <c r="F37" s="37"/>
      <c r="G37" s="37"/>
      <c r="H37" s="73">
        <f t="shared" si="0"/>
        <v>0</v>
      </c>
      <c r="I37" s="37"/>
      <c r="J37" s="6"/>
      <c r="K37" s="8"/>
    </row>
    <row r="38" spans="1:11" ht="18.95" customHeight="1" x14ac:dyDescent="0.25">
      <c r="A38" s="4"/>
      <c r="B38" s="91"/>
      <c r="C38" s="37"/>
      <c r="D38" s="37"/>
      <c r="E38" s="86"/>
      <c r="F38" s="37"/>
      <c r="G38" s="37"/>
      <c r="H38" s="73">
        <f t="shared" si="0"/>
        <v>0</v>
      </c>
      <c r="I38" s="37"/>
      <c r="J38" s="6"/>
      <c r="K38" s="8"/>
    </row>
    <row r="39" spans="1:11" ht="18.95" customHeight="1" x14ac:dyDescent="0.25">
      <c r="A39" s="4"/>
      <c r="B39" s="91"/>
      <c r="C39" s="37"/>
      <c r="D39" s="37"/>
      <c r="E39" s="86"/>
      <c r="F39" s="37"/>
      <c r="G39" s="37"/>
      <c r="H39" s="73">
        <f t="shared" si="0"/>
        <v>0</v>
      </c>
      <c r="I39" s="37"/>
      <c r="J39" s="6"/>
      <c r="K39" s="8"/>
    </row>
    <row r="40" spans="1:11" ht="18.95" customHeight="1" x14ac:dyDescent="0.25">
      <c r="A40" s="4"/>
      <c r="B40" s="91"/>
      <c r="C40" s="37"/>
      <c r="D40" s="37"/>
      <c r="E40" s="86"/>
      <c r="F40" s="37"/>
      <c r="G40" s="37"/>
      <c r="H40" s="73">
        <f t="shared" si="0"/>
        <v>0</v>
      </c>
      <c r="I40" s="37"/>
      <c r="J40" s="6"/>
      <c r="K40" s="8"/>
    </row>
    <row r="41" spans="1:11" ht="18.95" customHeight="1" x14ac:dyDescent="0.25">
      <c r="A41" s="4"/>
      <c r="B41" s="91"/>
      <c r="C41" s="37"/>
      <c r="D41" s="37"/>
      <c r="E41" s="86"/>
      <c r="F41" s="37"/>
      <c r="G41" s="37"/>
      <c r="H41" s="73">
        <f t="shared" si="0"/>
        <v>0</v>
      </c>
      <c r="I41" s="37"/>
      <c r="J41" s="6"/>
      <c r="K41" s="8"/>
    </row>
    <row r="42" spans="1:11" ht="18.95" customHeight="1" x14ac:dyDescent="0.25">
      <c r="A42" s="4"/>
      <c r="B42" s="91"/>
      <c r="C42" s="37"/>
      <c r="D42" s="37"/>
      <c r="E42" s="86"/>
      <c r="F42" s="37"/>
      <c r="G42" s="37"/>
      <c r="H42" s="73">
        <f t="shared" si="0"/>
        <v>0</v>
      </c>
      <c r="I42" s="37"/>
      <c r="J42" s="6"/>
      <c r="K42" s="8"/>
    </row>
    <row r="43" spans="1:11" ht="18.95" customHeight="1" thickBot="1" x14ac:dyDescent="0.3">
      <c r="A43" s="133" t="str">
        <f>+IF(+SUM(Deudas8!C13:H42)=0,"TOTALES","SUBTOTALES")</f>
        <v>TOTALES</v>
      </c>
      <c r="B43" s="134"/>
      <c r="C43" s="74">
        <f t="shared" ref="C43:H43" si="1">SUM(C12:C42)</f>
        <v>0</v>
      </c>
      <c r="D43" s="74">
        <f t="shared" si="1"/>
        <v>0</v>
      </c>
      <c r="E43" s="74">
        <f t="shared" si="1"/>
        <v>0</v>
      </c>
      <c r="F43" s="74">
        <f t="shared" si="1"/>
        <v>0</v>
      </c>
      <c r="G43" s="74">
        <f t="shared" si="1"/>
        <v>0</v>
      </c>
      <c r="H43" s="74">
        <f t="shared" si="1"/>
        <v>0</v>
      </c>
      <c r="I43" s="74"/>
      <c r="J43" s="75"/>
      <c r="K43" s="76"/>
    </row>
    <row r="44" spans="1:11" ht="18.95" customHeight="1" x14ac:dyDescent="0.25">
      <c r="A44" s="130" t="s">
        <v>141</v>
      </c>
      <c r="B44" s="131"/>
      <c r="C44" s="131"/>
      <c r="D44" s="131"/>
      <c r="E44" s="131"/>
      <c r="F44" s="131"/>
      <c r="G44" s="131"/>
      <c r="H44" s="131"/>
      <c r="I44" s="131"/>
      <c r="J44" s="131"/>
      <c r="K44" s="131"/>
    </row>
    <row r="45" spans="1:11" ht="12.75" customHeight="1" x14ac:dyDescent="0.25">
      <c r="A45" s="132"/>
      <c r="B45" s="132"/>
      <c r="C45" s="132"/>
      <c r="D45" s="132"/>
      <c r="E45" s="132"/>
      <c r="F45" s="132"/>
      <c r="G45" s="132"/>
      <c r="H45" s="132"/>
      <c r="I45" s="132"/>
      <c r="J45" s="132"/>
      <c r="K45" s="132"/>
    </row>
    <row r="46" spans="1:11" ht="18.95" customHeight="1" x14ac:dyDescent="0.25">
      <c r="A46" s="78" t="s">
        <v>121</v>
      </c>
    </row>
    <row r="47" spans="1:11" ht="18.95" customHeight="1" x14ac:dyDescent="0.25"/>
    <row r="48" spans="1:11" ht="18.95" customHeight="1" x14ac:dyDescent="0.25">
      <c r="A48" s="11"/>
      <c r="B48" s="11"/>
      <c r="C48" s="11"/>
      <c r="D48" s="11"/>
      <c r="E48" s="11"/>
      <c r="F48" s="11"/>
      <c r="G48" s="11"/>
      <c r="H48" s="11"/>
      <c r="I48" s="11"/>
    </row>
    <row r="49" spans="1:11" ht="18.95" customHeight="1" x14ac:dyDescent="0.25">
      <c r="A49" s="114" t="s">
        <v>138</v>
      </c>
      <c r="B49" s="114"/>
      <c r="C49" s="114"/>
      <c r="D49" s="114"/>
      <c r="E49" s="114"/>
      <c r="F49" s="114"/>
      <c r="G49" s="114"/>
      <c r="H49" s="114"/>
      <c r="I49" s="114"/>
      <c r="J49" s="114"/>
      <c r="K49" s="114"/>
    </row>
    <row r="50" spans="1:11" ht="18.95" hidden="1" customHeight="1" x14ac:dyDescent="0.25"/>
  </sheetData>
  <sheetProtection password="CDAF" sheet="1" objects="1" scenarios="1"/>
  <mergeCells count="11">
    <mergeCell ref="A49:K49"/>
    <mergeCell ref="B8:K8"/>
    <mergeCell ref="D10:E10"/>
    <mergeCell ref="F10:G10"/>
    <mergeCell ref="J10:J11"/>
    <mergeCell ref="A43:B43"/>
    <mergeCell ref="A3:K3"/>
    <mergeCell ref="A4:K4"/>
    <mergeCell ref="A5:K5"/>
    <mergeCell ref="B7:K7"/>
    <mergeCell ref="A44:K45"/>
  </mergeCells>
  <phoneticPr fontId="0" type="noConversion"/>
  <pageMargins left="0.75" right="0.75" top="0.54" bottom="1" header="0" footer="0"/>
  <pageSetup paperSize="9" scale="56" orientation="landscape" horizontalDpi="300" verticalDpi="300"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0"/>
  <sheetViews>
    <sheetView zoomScale="75" workbookViewId="0">
      <pane ySplit="12" topLeftCell="A13" activePane="bottomLeft" state="frozen"/>
      <selection pane="bottomLeft" activeCell="F11" sqref="F11"/>
    </sheetView>
  </sheetViews>
  <sheetFormatPr baseColWidth="10" defaultColWidth="0" defaultRowHeight="15.75" zeroHeight="1" x14ac:dyDescent="0.25"/>
  <cols>
    <col min="1" max="1" width="13.28515625" style="9" customWidth="1"/>
    <col min="2" max="2" width="13.140625" style="9" customWidth="1"/>
    <col min="3" max="3" width="19.7109375" style="9" customWidth="1"/>
    <col min="4" max="4" width="27.85546875" style="9" bestFit="1" customWidth="1"/>
    <col min="5" max="5" width="27" style="9" bestFit="1" customWidth="1"/>
    <col min="6" max="7" width="19.7109375" style="9" customWidth="1"/>
    <col min="8" max="8" width="24.42578125" style="9" bestFit="1" customWidth="1"/>
    <col min="9" max="9" width="6" style="9" bestFit="1" customWidth="1"/>
    <col min="10" max="10" width="57.7109375" style="9" customWidth="1"/>
    <col min="11" max="11" width="31.7109375" style="9" customWidth="1"/>
    <col min="12" max="12" width="0.5703125" style="9" customWidth="1"/>
    <col min="13" max="14" width="14.85546875" style="9" hidden="1" customWidth="1"/>
    <col min="15" max="15" width="2.5703125" style="9" hidden="1" customWidth="1"/>
    <col min="16" max="16384" width="11.42578125" style="9" hidden="1"/>
  </cols>
  <sheetData>
    <row r="1" spans="1:11" ht="18.95" customHeight="1" x14ac:dyDescent="0.25">
      <c r="A1" s="40" t="e">
        <f>+'Datos Generales'!L2</f>
        <v>#VALUE!</v>
      </c>
      <c r="K1" s="11" t="str">
        <f>+Resumen!D1</f>
        <v>CUADRO 7.1</v>
      </c>
    </row>
    <row r="2" spans="1:11" ht="18.95" customHeight="1" x14ac:dyDescent="0.25">
      <c r="K2" s="11" t="str">
        <f>+Deudas1!K2</f>
        <v>Anexo Deudas</v>
      </c>
    </row>
    <row r="3" spans="1:11" ht="18.95" customHeight="1" x14ac:dyDescent="0.25">
      <c r="A3" s="115" t="str">
        <f>+Resumen!A3</f>
        <v>DETALLE DE CRÉDITOS Y DEUDAS CON ORGANISMOS DE LA ADMINISTRACIÓN NACIONAL</v>
      </c>
      <c r="B3" s="115"/>
      <c r="C3" s="115"/>
      <c r="D3" s="115"/>
      <c r="E3" s="115"/>
      <c r="F3" s="115"/>
      <c r="G3" s="115"/>
      <c r="H3" s="115"/>
      <c r="I3" s="115"/>
      <c r="J3" s="115"/>
      <c r="K3" s="115"/>
    </row>
    <row r="4" spans="1:11" ht="18.95" customHeight="1" x14ac:dyDescent="0.25">
      <c r="A4" s="114" t="str">
        <f>+Resumen!A4</f>
        <v>EJERCICIO FISCAL : 2023</v>
      </c>
      <c r="B4" s="114"/>
      <c r="C4" s="114"/>
      <c r="D4" s="114"/>
      <c r="E4" s="114"/>
      <c r="F4" s="114"/>
      <c r="G4" s="114"/>
      <c r="H4" s="114"/>
      <c r="I4" s="114"/>
      <c r="J4" s="114"/>
      <c r="K4" s="114"/>
    </row>
    <row r="5" spans="1:11" ht="18.95" customHeight="1" x14ac:dyDescent="0.25">
      <c r="A5" s="114" t="str">
        <f>+Deudas1!A5</f>
        <v>DETALLE DE DEUDAS AL 31 DE DICIEMBRE DEL EJERCICIO QUE SE CIERRA</v>
      </c>
      <c r="B5" s="114"/>
      <c r="C5" s="114"/>
      <c r="D5" s="114"/>
      <c r="E5" s="114"/>
      <c r="F5" s="114"/>
      <c r="G5" s="114"/>
      <c r="H5" s="114"/>
      <c r="I5" s="114"/>
      <c r="J5" s="114"/>
      <c r="K5" s="114"/>
    </row>
    <row r="6" spans="1:11" ht="18.95" customHeight="1" thickBot="1" x14ac:dyDescent="0.3">
      <c r="A6" s="10"/>
    </row>
    <row r="7" spans="1:11" ht="18.95" customHeight="1" thickBot="1" x14ac:dyDescent="0.3">
      <c r="A7" s="12" t="s">
        <v>80</v>
      </c>
      <c r="B7" s="138" t="s">
        <v>81</v>
      </c>
      <c r="C7" s="139"/>
      <c r="D7" s="139"/>
      <c r="E7" s="139"/>
      <c r="F7" s="139"/>
      <c r="G7" s="139"/>
      <c r="H7" s="139"/>
      <c r="I7" s="139"/>
      <c r="J7" s="139"/>
      <c r="K7" s="140"/>
    </row>
    <row r="8" spans="1:11" ht="18.95" customHeight="1" thickBot="1" x14ac:dyDescent="0.3">
      <c r="A8" s="13" t="str">
        <f>+Resumen!A8</f>
        <v>xxx</v>
      </c>
      <c r="B8" s="135" t="str">
        <f>+Resumen!B8</f>
        <v>Servicio Administrativo Financiero</v>
      </c>
      <c r="C8" s="136"/>
      <c r="D8" s="136"/>
      <c r="E8" s="136"/>
      <c r="F8" s="136"/>
      <c r="G8" s="136"/>
      <c r="H8" s="136"/>
      <c r="I8" s="136"/>
      <c r="J8" s="136"/>
      <c r="K8" s="137"/>
    </row>
    <row r="9" spans="1:11" ht="18.95" customHeight="1" thickBot="1" x14ac:dyDescent="0.3"/>
    <row r="10" spans="1:11" ht="18.95" customHeight="1" thickBot="1" x14ac:dyDescent="0.3">
      <c r="A10" s="17" t="s">
        <v>7</v>
      </c>
      <c r="B10" s="17" t="s">
        <v>3</v>
      </c>
      <c r="C10" s="18" t="s">
        <v>75</v>
      </c>
      <c r="D10" s="121" t="s">
        <v>136</v>
      </c>
      <c r="E10" s="122"/>
      <c r="F10" s="121" t="s">
        <v>137</v>
      </c>
      <c r="G10" s="122"/>
      <c r="H10" s="18" t="s">
        <v>75</v>
      </c>
      <c r="I10" s="80" t="s">
        <v>139</v>
      </c>
      <c r="J10" s="116" t="s">
        <v>0</v>
      </c>
      <c r="K10" s="19" t="s">
        <v>1</v>
      </c>
    </row>
    <row r="11" spans="1:11" ht="18.95" customHeight="1" thickBot="1" x14ac:dyDescent="0.3">
      <c r="A11" s="20" t="s">
        <v>5</v>
      </c>
      <c r="B11" s="20" t="s">
        <v>4</v>
      </c>
      <c r="C11" s="21" t="s">
        <v>76</v>
      </c>
      <c r="D11" s="17" t="s">
        <v>77</v>
      </c>
      <c r="E11" s="17" t="s">
        <v>78</v>
      </c>
      <c r="F11" s="17" t="s">
        <v>77</v>
      </c>
      <c r="G11" s="17" t="s">
        <v>78</v>
      </c>
      <c r="H11" s="21" t="s">
        <v>79</v>
      </c>
      <c r="I11" s="81" t="s">
        <v>140</v>
      </c>
      <c r="J11" s="123"/>
      <c r="K11" s="22" t="s">
        <v>2</v>
      </c>
    </row>
    <row r="12" spans="1:11" ht="18.95" customHeight="1" thickBot="1" x14ac:dyDescent="0.3">
      <c r="A12" s="23" t="s">
        <v>82</v>
      </c>
      <c r="B12" s="24"/>
      <c r="C12" s="38">
        <f>+Deudas7!C43</f>
        <v>0</v>
      </c>
      <c r="D12" s="38">
        <f>+Deudas7!D43</f>
        <v>0</v>
      </c>
      <c r="E12" s="38">
        <f>+Deudas7!E43</f>
        <v>0</v>
      </c>
      <c r="F12" s="38">
        <f>+Deudas7!F43</f>
        <v>0</v>
      </c>
      <c r="G12" s="38">
        <f>+Deudas7!G43</f>
        <v>0</v>
      </c>
      <c r="H12" s="39">
        <f>+Deudas7!H43</f>
        <v>0</v>
      </c>
      <c r="I12" s="84"/>
      <c r="J12" s="25"/>
      <c r="K12" s="26"/>
    </row>
    <row r="13" spans="1:11" ht="18.95" customHeight="1" x14ac:dyDescent="0.25">
      <c r="A13" s="1"/>
      <c r="B13" s="2"/>
      <c r="C13" s="36"/>
      <c r="D13" s="36"/>
      <c r="E13" s="85"/>
      <c r="F13" s="36"/>
      <c r="G13" s="36"/>
      <c r="H13" s="73">
        <f>+C13+D13-E13+F13-G13</f>
        <v>0</v>
      </c>
      <c r="I13" s="37"/>
      <c r="J13" s="6"/>
      <c r="K13" s="8"/>
    </row>
    <row r="14" spans="1:11" ht="18.95" customHeight="1" x14ac:dyDescent="0.25">
      <c r="A14" s="4"/>
      <c r="B14" s="91"/>
      <c r="C14" s="37"/>
      <c r="D14" s="37"/>
      <c r="E14" s="37"/>
      <c r="F14" s="37"/>
      <c r="G14" s="37"/>
      <c r="H14" s="73">
        <f>+C14+D14-E14+F14-G14</f>
        <v>0</v>
      </c>
      <c r="I14" s="37"/>
      <c r="J14" s="6"/>
      <c r="K14" s="8"/>
    </row>
    <row r="15" spans="1:11" ht="18.95" customHeight="1" x14ac:dyDescent="0.25">
      <c r="A15" s="4"/>
      <c r="B15" s="91"/>
      <c r="C15" s="37"/>
      <c r="D15" s="37"/>
      <c r="E15" s="86"/>
      <c r="F15" s="37"/>
      <c r="G15" s="37"/>
      <c r="H15" s="73">
        <f t="shared" ref="H15:H42" si="0">+C15+D15-E15+F15-G15</f>
        <v>0</v>
      </c>
      <c r="I15" s="37"/>
      <c r="J15" s="6"/>
      <c r="K15" s="8"/>
    </row>
    <row r="16" spans="1:11" ht="18.95" customHeight="1" x14ac:dyDescent="0.25">
      <c r="A16" s="4"/>
      <c r="B16" s="91"/>
      <c r="C16" s="37"/>
      <c r="D16" s="37"/>
      <c r="E16" s="86"/>
      <c r="F16" s="37"/>
      <c r="G16" s="37"/>
      <c r="H16" s="73">
        <f t="shared" si="0"/>
        <v>0</v>
      </c>
      <c r="I16" s="37"/>
      <c r="J16" s="6"/>
      <c r="K16" s="8"/>
    </row>
    <row r="17" spans="1:11" ht="18.95" customHeight="1" x14ac:dyDescent="0.25">
      <c r="A17" s="4"/>
      <c r="B17" s="91"/>
      <c r="C17" s="37"/>
      <c r="D17" s="37"/>
      <c r="E17" s="86"/>
      <c r="F17" s="37"/>
      <c r="G17" s="37"/>
      <c r="H17" s="73">
        <f t="shared" si="0"/>
        <v>0</v>
      </c>
      <c r="I17" s="37"/>
      <c r="J17" s="6"/>
      <c r="K17" s="8"/>
    </row>
    <row r="18" spans="1:11" ht="18.95" customHeight="1" x14ac:dyDescent="0.25">
      <c r="A18" s="4"/>
      <c r="B18" s="91"/>
      <c r="C18" s="37"/>
      <c r="D18" s="37"/>
      <c r="E18" s="86"/>
      <c r="F18" s="37"/>
      <c r="G18" s="37"/>
      <c r="H18" s="73">
        <f t="shared" si="0"/>
        <v>0</v>
      </c>
      <c r="I18" s="37"/>
      <c r="J18" s="6"/>
      <c r="K18" s="8"/>
    </row>
    <row r="19" spans="1:11" ht="18.95" customHeight="1" x14ac:dyDescent="0.25">
      <c r="A19" s="4"/>
      <c r="B19" s="91"/>
      <c r="C19" s="37"/>
      <c r="D19" s="37"/>
      <c r="E19" s="86"/>
      <c r="F19" s="37"/>
      <c r="G19" s="37"/>
      <c r="H19" s="73">
        <f t="shared" si="0"/>
        <v>0</v>
      </c>
      <c r="I19" s="37"/>
      <c r="J19" s="6"/>
      <c r="K19" s="8"/>
    </row>
    <row r="20" spans="1:11" ht="18.95" customHeight="1" x14ac:dyDescent="0.25">
      <c r="A20" s="4"/>
      <c r="B20" s="91"/>
      <c r="C20" s="37"/>
      <c r="D20" s="37"/>
      <c r="E20" s="86"/>
      <c r="F20" s="37"/>
      <c r="G20" s="37"/>
      <c r="H20" s="73">
        <f t="shared" si="0"/>
        <v>0</v>
      </c>
      <c r="I20" s="37"/>
      <c r="J20" s="6"/>
      <c r="K20" s="8"/>
    </row>
    <row r="21" spans="1:11" ht="18.95" customHeight="1" x14ac:dyDescent="0.25">
      <c r="A21" s="4"/>
      <c r="B21" s="91"/>
      <c r="C21" s="37"/>
      <c r="D21" s="37"/>
      <c r="E21" s="92"/>
      <c r="F21" s="37"/>
      <c r="G21" s="37"/>
      <c r="H21" s="73">
        <f t="shared" si="0"/>
        <v>0</v>
      </c>
      <c r="I21" s="37"/>
      <c r="J21" s="6"/>
      <c r="K21" s="8"/>
    </row>
    <row r="22" spans="1:11" ht="18.95" customHeight="1" x14ac:dyDescent="0.25">
      <c r="A22" s="4"/>
      <c r="B22" s="91"/>
      <c r="C22" s="37"/>
      <c r="D22" s="37"/>
      <c r="E22" s="86"/>
      <c r="F22" s="37"/>
      <c r="G22" s="37"/>
      <c r="H22" s="73">
        <f t="shared" si="0"/>
        <v>0</v>
      </c>
      <c r="I22" s="37"/>
      <c r="J22" s="6"/>
      <c r="K22" s="8"/>
    </row>
    <row r="23" spans="1:11" ht="18.95" customHeight="1" x14ac:dyDescent="0.25">
      <c r="A23" s="4"/>
      <c r="B23" s="91"/>
      <c r="C23" s="37"/>
      <c r="D23" s="37"/>
      <c r="E23" s="86"/>
      <c r="F23" s="37"/>
      <c r="G23" s="37"/>
      <c r="H23" s="73">
        <f t="shared" si="0"/>
        <v>0</v>
      </c>
      <c r="I23" s="37"/>
      <c r="J23" s="6"/>
      <c r="K23" s="8"/>
    </row>
    <row r="24" spans="1:11" ht="18.95" customHeight="1" x14ac:dyDescent="0.25">
      <c r="A24" s="4"/>
      <c r="B24" s="91"/>
      <c r="C24" s="37"/>
      <c r="D24" s="37"/>
      <c r="E24" s="86"/>
      <c r="F24" s="37"/>
      <c r="G24" s="37"/>
      <c r="H24" s="73">
        <f t="shared" si="0"/>
        <v>0</v>
      </c>
      <c r="I24" s="37"/>
      <c r="J24" s="6"/>
      <c r="K24" s="8"/>
    </row>
    <row r="25" spans="1:11" ht="18.95" customHeight="1" x14ac:dyDescent="0.25">
      <c r="A25" s="4"/>
      <c r="B25" s="91"/>
      <c r="C25" s="37"/>
      <c r="D25" s="37"/>
      <c r="E25" s="86"/>
      <c r="F25" s="37"/>
      <c r="G25" s="37"/>
      <c r="H25" s="73">
        <f t="shared" si="0"/>
        <v>0</v>
      </c>
      <c r="I25" s="37"/>
      <c r="J25" s="6"/>
      <c r="K25" s="8"/>
    </row>
    <row r="26" spans="1:11" ht="18.95" customHeight="1" x14ac:dyDescent="0.25">
      <c r="A26" s="4"/>
      <c r="B26" s="91"/>
      <c r="C26" s="37"/>
      <c r="D26" s="37"/>
      <c r="E26" s="86"/>
      <c r="F26" s="37"/>
      <c r="G26" s="37"/>
      <c r="H26" s="73">
        <f t="shared" si="0"/>
        <v>0</v>
      </c>
      <c r="I26" s="37"/>
      <c r="J26" s="6"/>
      <c r="K26" s="8"/>
    </row>
    <row r="27" spans="1:11" ht="18.95" customHeight="1" x14ac:dyDescent="0.25">
      <c r="A27" s="4"/>
      <c r="B27" s="91"/>
      <c r="C27" s="37"/>
      <c r="D27" s="37"/>
      <c r="E27" s="86"/>
      <c r="F27" s="37"/>
      <c r="G27" s="37"/>
      <c r="H27" s="73">
        <f t="shared" si="0"/>
        <v>0</v>
      </c>
      <c r="I27" s="37"/>
      <c r="J27" s="6"/>
      <c r="K27" s="8"/>
    </row>
    <row r="28" spans="1:11" ht="18.95" customHeight="1" x14ac:dyDescent="0.25">
      <c r="A28" s="4"/>
      <c r="B28" s="91"/>
      <c r="C28" s="37"/>
      <c r="D28" s="37"/>
      <c r="E28" s="86"/>
      <c r="F28" s="37"/>
      <c r="G28" s="37"/>
      <c r="H28" s="73">
        <f t="shared" si="0"/>
        <v>0</v>
      </c>
      <c r="I28" s="37"/>
      <c r="J28" s="6"/>
      <c r="K28" s="8"/>
    </row>
    <row r="29" spans="1:11" ht="18.95" customHeight="1" x14ac:dyDescent="0.25">
      <c r="A29" s="4"/>
      <c r="B29" s="91"/>
      <c r="C29" s="37"/>
      <c r="D29" s="37"/>
      <c r="E29" s="86"/>
      <c r="F29" s="37"/>
      <c r="G29" s="37"/>
      <c r="H29" s="73">
        <f t="shared" si="0"/>
        <v>0</v>
      </c>
      <c r="I29" s="37"/>
      <c r="J29" s="6"/>
      <c r="K29" s="8"/>
    </row>
    <row r="30" spans="1:11" ht="18.95" customHeight="1" x14ac:dyDescent="0.25">
      <c r="A30" s="4"/>
      <c r="B30" s="91"/>
      <c r="C30" s="37"/>
      <c r="D30" s="37"/>
      <c r="E30" s="86"/>
      <c r="F30" s="37"/>
      <c r="G30" s="37"/>
      <c r="H30" s="73">
        <f t="shared" si="0"/>
        <v>0</v>
      </c>
      <c r="I30" s="37"/>
      <c r="J30" s="6"/>
      <c r="K30" s="8"/>
    </row>
    <row r="31" spans="1:11" ht="18.95" customHeight="1" x14ac:dyDescent="0.25">
      <c r="A31" s="4"/>
      <c r="B31" s="91"/>
      <c r="C31" s="37"/>
      <c r="D31" s="37"/>
      <c r="E31" s="86"/>
      <c r="F31" s="37"/>
      <c r="G31" s="37"/>
      <c r="H31" s="73">
        <f t="shared" si="0"/>
        <v>0</v>
      </c>
      <c r="I31" s="37"/>
      <c r="J31" s="6"/>
      <c r="K31" s="8"/>
    </row>
    <row r="32" spans="1:11" ht="18.95" customHeight="1" x14ac:dyDescent="0.25">
      <c r="A32" s="4"/>
      <c r="B32" s="91"/>
      <c r="C32" s="37"/>
      <c r="D32" s="37"/>
      <c r="E32" s="86"/>
      <c r="F32" s="37"/>
      <c r="G32" s="37"/>
      <c r="H32" s="73">
        <f t="shared" si="0"/>
        <v>0</v>
      </c>
      <c r="I32" s="37"/>
      <c r="J32" s="6"/>
      <c r="K32" s="8"/>
    </row>
    <row r="33" spans="1:11" ht="18.95" customHeight="1" x14ac:dyDescent="0.25">
      <c r="A33" s="4"/>
      <c r="B33" s="91"/>
      <c r="C33" s="37"/>
      <c r="D33" s="37"/>
      <c r="E33" s="86"/>
      <c r="F33" s="37"/>
      <c r="G33" s="37"/>
      <c r="H33" s="73">
        <f t="shared" si="0"/>
        <v>0</v>
      </c>
      <c r="I33" s="37"/>
      <c r="J33" s="6"/>
      <c r="K33" s="8"/>
    </row>
    <row r="34" spans="1:11" ht="18.95" customHeight="1" x14ac:dyDescent="0.25">
      <c r="A34" s="4"/>
      <c r="B34" s="91"/>
      <c r="C34" s="37"/>
      <c r="D34" s="37"/>
      <c r="E34" s="86"/>
      <c r="F34" s="37"/>
      <c r="G34" s="37"/>
      <c r="H34" s="73">
        <f t="shared" si="0"/>
        <v>0</v>
      </c>
      <c r="I34" s="37"/>
      <c r="J34" s="6"/>
      <c r="K34" s="8"/>
    </row>
    <row r="35" spans="1:11" ht="18.95" customHeight="1" x14ac:dyDescent="0.25">
      <c r="A35" s="4"/>
      <c r="B35" s="91"/>
      <c r="C35" s="37"/>
      <c r="D35" s="37"/>
      <c r="E35" s="86"/>
      <c r="F35" s="37"/>
      <c r="G35" s="37"/>
      <c r="H35" s="73">
        <f t="shared" si="0"/>
        <v>0</v>
      </c>
      <c r="I35" s="37"/>
      <c r="J35" s="6"/>
      <c r="K35" s="8"/>
    </row>
    <row r="36" spans="1:11" ht="18.95" customHeight="1" x14ac:dyDescent="0.25">
      <c r="A36" s="4"/>
      <c r="B36" s="91"/>
      <c r="C36" s="37"/>
      <c r="D36" s="37"/>
      <c r="E36" s="86"/>
      <c r="F36" s="37"/>
      <c r="G36" s="37"/>
      <c r="H36" s="73">
        <f t="shared" si="0"/>
        <v>0</v>
      </c>
      <c r="I36" s="37"/>
      <c r="J36" s="6"/>
      <c r="K36" s="8"/>
    </row>
    <row r="37" spans="1:11" ht="18.95" customHeight="1" x14ac:dyDescent="0.25">
      <c r="A37" s="4"/>
      <c r="B37" s="91"/>
      <c r="C37" s="37"/>
      <c r="D37" s="37"/>
      <c r="E37" s="86"/>
      <c r="F37" s="37"/>
      <c r="G37" s="37"/>
      <c r="H37" s="73">
        <f t="shared" si="0"/>
        <v>0</v>
      </c>
      <c r="I37" s="37"/>
      <c r="J37" s="6"/>
      <c r="K37" s="8"/>
    </row>
    <row r="38" spans="1:11" ht="18.95" customHeight="1" x14ac:dyDescent="0.25">
      <c r="A38" s="4"/>
      <c r="B38" s="91"/>
      <c r="C38" s="37"/>
      <c r="D38" s="37"/>
      <c r="E38" s="86"/>
      <c r="F38" s="37"/>
      <c r="G38" s="37"/>
      <c r="H38" s="73">
        <f t="shared" si="0"/>
        <v>0</v>
      </c>
      <c r="I38" s="37"/>
      <c r="J38" s="6"/>
      <c r="K38" s="8"/>
    </row>
    <row r="39" spans="1:11" ht="18.95" customHeight="1" x14ac:dyDescent="0.25">
      <c r="A39" s="4"/>
      <c r="B39" s="91"/>
      <c r="C39" s="37"/>
      <c r="D39" s="37"/>
      <c r="E39" s="86"/>
      <c r="F39" s="37"/>
      <c r="G39" s="37"/>
      <c r="H39" s="73">
        <f t="shared" si="0"/>
        <v>0</v>
      </c>
      <c r="I39" s="37"/>
      <c r="J39" s="6"/>
      <c r="K39" s="8"/>
    </row>
    <row r="40" spans="1:11" ht="18.95" customHeight="1" x14ac:dyDescent="0.25">
      <c r="A40" s="4"/>
      <c r="B40" s="91"/>
      <c r="C40" s="37"/>
      <c r="D40" s="37"/>
      <c r="E40" s="86"/>
      <c r="F40" s="37"/>
      <c r="G40" s="37"/>
      <c r="H40" s="73">
        <f t="shared" si="0"/>
        <v>0</v>
      </c>
      <c r="I40" s="37"/>
      <c r="J40" s="6"/>
      <c r="K40" s="8"/>
    </row>
    <row r="41" spans="1:11" ht="18.95" customHeight="1" x14ac:dyDescent="0.25">
      <c r="A41" s="4"/>
      <c r="B41" s="91"/>
      <c r="C41" s="37"/>
      <c r="D41" s="37"/>
      <c r="E41" s="86"/>
      <c r="F41" s="37"/>
      <c r="G41" s="37"/>
      <c r="H41" s="73">
        <f t="shared" si="0"/>
        <v>0</v>
      </c>
      <c r="I41" s="37"/>
      <c r="J41" s="6"/>
      <c r="K41" s="8"/>
    </row>
    <row r="42" spans="1:11" ht="18.95" customHeight="1" x14ac:dyDescent="0.25">
      <c r="A42" s="4"/>
      <c r="B42" s="91"/>
      <c r="C42" s="37"/>
      <c r="D42" s="37"/>
      <c r="E42" s="86"/>
      <c r="F42" s="37"/>
      <c r="G42" s="37"/>
      <c r="H42" s="73">
        <f t="shared" si="0"/>
        <v>0</v>
      </c>
      <c r="I42" s="37"/>
      <c r="J42" s="6"/>
      <c r="K42" s="8"/>
    </row>
    <row r="43" spans="1:11" ht="18.95" customHeight="1" thickBot="1" x14ac:dyDescent="0.3">
      <c r="A43" s="133" t="str">
        <f>+IF(+SUM(Deudas9!C13:H42)=0,"TOTALES","SUBTOTALES")</f>
        <v>TOTALES</v>
      </c>
      <c r="B43" s="134"/>
      <c r="C43" s="74">
        <f t="shared" ref="C43:H43" si="1">SUM(C12:C42)</f>
        <v>0</v>
      </c>
      <c r="D43" s="74">
        <f t="shared" si="1"/>
        <v>0</v>
      </c>
      <c r="E43" s="74">
        <f t="shared" si="1"/>
        <v>0</v>
      </c>
      <c r="F43" s="74">
        <f t="shared" si="1"/>
        <v>0</v>
      </c>
      <c r="G43" s="74">
        <f t="shared" si="1"/>
        <v>0</v>
      </c>
      <c r="H43" s="74">
        <f t="shared" si="1"/>
        <v>0</v>
      </c>
      <c r="I43" s="74"/>
      <c r="J43" s="75"/>
      <c r="K43" s="76"/>
    </row>
    <row r="44" spans="1:11" ht="18.95" customHeight="1" x14ac:dyDescent="0.25">
      <c r="A44" s="130" t="s">
        <v>141</v>
      </c>
      <c r="B44" s="131"/>
      <c r="C44" s="131"/>
      <c r="D44" s="131"/>
      <c r="E44" s="131"/>
      <c r="F44" s="131"/>
      <c r="G44" s="131"/>
      <c r="H44" s="131"/>
      <c r="I44" s="131"/>
      <c r="J44" s="131"/>
      <c r="K44" s="131"/>
    </row>
    <row r="45" spans="1:11" ht="12.75" customHeight="1" x14ac:dyDescent="0.25">
      <c r="A45" s="132"/>
      <c r="B45" s="132"/>
      <c r="C45" s="132"/>
      <c r="D45" s="132"/>
      <c r="E45" s="132"/>
      <c r="F45" s="132"/>
      <c r="G45" s="132"/>
      <c r="H45" s="132"/>
      <c r="I45" s="132"/>
      <c r="J45" s="132"/>
      <c r="K45" s="132"/>
    </row>
    <row r="46" spans="1:11" ht="18.95" customHeight="1" x14ac:dyDescent="0.25">
      <c r="A46" s="78" t="s">
        <v>121</v>
      </c>
    </row>
    <row r="47" spans="1:11" ht="18.95" customHeight="1" x14ac:dyDescent="0.25"/>
    <row r="48" spans="1:11" ht="18.95" customHeight="1" x14ac:dyDescent="0.25">
      <c r="A48" s="11"/>
      <c r="B48" s="11"/>
      <c r="C48" s="11"/>
      <c r="D48" s="11"/>
      <c r="E48" s="11"/>
      <c r="F48" s="11"/>
      <c r="G48" s="11"/>
      <c r="H48" s="11"/>
      <c r="I48" s="11"/>
    </row>
    <row r="49" spans="1:11" ht="18.95" customHeight="1" x14ac:dyDescent="0.25">
      <c r="A49" s="114" t="s">
        <v>138</v>
      </c>
      <c r="B49" s="114"/>
      <c r="C49" s="114"/>
      <c r="D49" s="114"/>
      <c r="E49" s="114"/>
      <c r="F49" s="114"/>
      <c r="G49" s="114"/>
      <c r="H49" s="114"/>
      <c r="I49" s="114"/>
      <c r="J49" s="114"/>
      <c r="K49" s="114"/>
    </row>
    <row r="50" spans="1:11" ht="18.95" hidden="1" customHeight="1" x14ac:dyDescent="0.25"/>
  </sheetData>
  <sheetProtection password="CDAF" sheet="1" objects="1" scenarios="1"/>
  <mergeCells count="11">
    <mergeCell ref="A49:K49"/>
    <mergeCell ref="B8:K8"/>
    <mergeCell ref="D10:E10"/>
    <mergeCell ref="F10:G10"/>
    <mergeCell ref="J10:J11"/>
    <mergeCell ref="A43:B43"/>
    <mergeCell ref="A3:K3"/>
    <mergeCell ref="A4:K4"/>
    <mergeCell ref="A5:K5"/>
    <mergeCell ref="B7:K7"/>
    <mergeCell ref="A44:K45"/>
  </mergeCells>
  <phoneticPr fontId="0" type="noConversion"/>
  <pageMargins left="0.75" right="0.75" top="0.47" bottom="1" header="0" footer="0"/>
  <pageSetup paperSize="9" scale="56" orientation="landscape" horizontalDpi="300" verticalDpi="300"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0"/>
  <sheetViews>
    <sheetView zoomScale="75" workbookViewId="0">
      <pane ySplit="12" topLeftCell="A13" activePane="bottomLeft" state="frozen"/>
      <selection pane="bottomLeft" activeCell="G11" sqref="G11"/>
    </sheetView>
  </sheetViews>
  <sheetFormatPr baseColWidth="10" defaultColWidth="0" defaultRowHeight="15.75" zeroHeight="1" x14ac:dyDescent="0.25"/>
  <cols>
    <col min="1" max="1" width="13.28515625" style="9" customWidth="1"/>
    <col min="2" max="2" width="13.140625" style="9" customWidth="1"/>
    <col min="3" max="3" width="19.7109375" style="9" customWidth="1"/>
    <col min="4" max="4" width="27.85546875" style="9" bestFit="1" customWidth="1"/>
    <col min="5" max="5" width="27.28515625" style="9" bestFit="1" customWidth="1"/>
    <col min="6" max="7" width="19.7109375" style="9" customWidth="1"/>
    <col min="8" max="8" width="24.7109375" style="9" bestFit="1" customWidth="1"/>
    <col min="9" max="9" width="6" style="9" bestFit="1" customWidth="1"/>
    <col min="10" max="10" width="57.7109375" style="9" customWidth="1"/>
    <col min="11" max="11" width="31.7109375" style="9" customWidth="1"/>
    <col min="12" max="12" width="0.5703125" style="9" customWidth="1"/>
    <col min="13" max="14" width="14.85546875" style="9" hidden="1" customWidth="1"/>
    <col min="15" max="15" width="2.5703125" style="9" hidden="1" customWidth="1"/>
    <col min="16" max="16384" width="11.42578125" style="9" hidden="1"/>
  </cols>
  <sheetData>
    <row r="1" spans="1:11" ht="18.95" customHeight="1" x14ac:dyDescent="0.25">
      <c r="A1" s="40" t="e">
        <f>+'Datos Generales'!L2</f>
        <v>#VALUE!</v>
      </c>
      <c r="K1" s="11" t="str">
        <f>+Resumen!D1</f>
        <v>CUADRO 7.1</v>
      </c>
    </row>
    <row r="2" spans="1:11" ht="18.95" customHeight="1" x14ac:dyDescent="0.25">
      <c r="K2" s="11" t="str">
        <f>+Deudas1!K2</f>
        <v>Anexo Deudas</v>
      </c>
    </row>
    <row r="3" spans="1:11" ht="18.95" customHeight="1" x14ac:dyDescent="0.25">
      <c r="A3" s="115" t="str">
        <f>+Resumen!A3</f>
        <v>DETALLE DE CRÉDITOS Y DEUDAS CON ORGANISMOS DE LA ADMINISTRACIÓN NACIONAL</v>
      </c>
      <c r="B3" s="115"/>
      <c r="C3" s="115"/>
      <c r="D3" s="115"/>
      <c r="E3" s="115"/>
      <c r="F3" s="115"/>
      <c r="G3" s="115"/>
      <c r="H3" s="115"/>
      <c r="I3" s="115"/>
      <c r="J3" s="115"/>
      <c r="K3" s="115"/>
    </row>
    <row r="4" spans="1:11" ht="18.95" customHeight="1" x14ac:dyDescent="0.25">
      <c r="A4" s="114" t="str">
        <f>+Resumen!A4</f>
        <v>EJERCICIO FISCAL : 2023</v>
      </c>
      <c r="B4" s="114"/>
      <c r="C4" s="114"/>
      <c r="D4" s="114"/>
      <c r="E4" s="114"/>
      <c r="F4" s="114"/>
      <c r="G4" s="114"/>
      <c r="H4" s="114"/>
      <c r="I4" s="114"/>
      <c r="J4" s="114"/>
      <c r="K4" s="114"/>
    </row>
    <row r="5" spans="1:11" ht="18.95" customHeight="1" x14ac:dyDescent="0.25">
      <c r="A5" s="114" t="str">
        <f>+Deudas1!A5</f>
        <v>DETALLE DE DEUDAS AL 31 DE DICIEMBRE DEL EJERCICIO QUE SE CIERRA</v>
      </c>
      <c r="B5" s="114"/>
      <c r="C5" s="114"/>
      <c r="D5" s="114"/>
      <c r="E5" s="114"/>
      <c r="F5" s="114"/>
      <c r="G5" s="114"/>
      <c r="H5" s="114"/>
      <c r="I5" s="114"/>
      <c r="J5" s="114"/>
      <c r="K5" s="114"/>
    </row>
    <row r="6" spans="1:11" ht="18.95" customHeight="1" thickBot="1" x14ac:dyDescent="0.3">
      <c r="A6" s="10"/>
    </row>
    <row r="7" spans="1:11" ht="18.95" customHeight="1" thickBot="1" x14ac:dyDescent="0.3">
      <c r="A7" s="12" t="s">
        <v>80</v>
      </c>
      <c r="B7" s="138" t="s">
        <v>81</v>
      </c>
      <c r="C7" s="139"/>
      <c r="D7" s="139"/>
      <c r="E7" s="139"/>
      <c r="F7" s="139"/>
      <c r="G7" s="139"/>
      <c r="H7" s="139"/>
      <c r="I7" s="139"/>
      <c r="J7" s="139"/>
      <c r="K7" s="140"/>
    </row>
    <row r="8" spans="1:11" ht="18.95" customHeight="1" thickBot="1" x14ac:dyDescent="0.3">
      <c r="A8" s="13" t="str">
        <f>+Resumen!A8</f>
        <v>xxx</v>
      </c>
      <c r="B8" s="135" t="str">
        <f>+Resumen!B8</f>
        <v>Servicio Administrativo Financiero</v>
      </c>
      <c r="C8" s="136"/>
      <c r="D8" s="136"/>
      <c r="E8" s="136"/>
      <c r="F8" s="136"/>
      <c r="G8" s="136"/>
      <c r="H8" s="136"/>
      <c r="I8" s="136"/>
      <c r="J8" s="136"/>
      <c r="K8" s="137"/>
    </row>
    <row r="9" spans="1:11" ht="18.95" customHeight="1" thickBot="1" x14ac:dyDescent="0.3"/>
    <row r="10" spans="1:11" ht="18.95" customHeight="1" thickBot="1" x14ac:dyDescent="0.3">
      <c r="A10" s="17" t="s">
        <v>7</v>
      </c>
      <c r="B10" s="17" t="s">
        <v>3</v>
      </c>
      <c r="C10" s="18" t="s">
        <v>75</v>
      </c>
      <c r="D10" s="121" t="s">
        <v>136</v>
      </c>
      <c r="E10" s="122"/>
      <c r="F10" s="121" t="s">
        <v>137</v>
      </c>
      <c r="G10" s="122"/>
      <c r="H10" s="18" t="s">
        <v>75</v>
      </c>
      <c r="I10" s="80" t="s">
        <v>139</v>
      </c>
      <c r="J10" s="116" t="s">
        <v>0</v>
      </c>
      <c r="K10" s="19" t="s">
        <v>1</v>
      </c>
    </row>
    <row r="11" spans="1:11" ht="18.95" customHeight="1" thickBot="1" x14ac:dyDescent="0.3">
      <c r="A11" s="20" t="s">
        <v>5</v>
      </c>
      <c r="B11" s="20" t="s">
        <v>4</v>
      </c>
      <c r="C11" s="21" t="s">
        <v>76</v>
      </c>
      <c r="D11" s="17" t="s">
        <v>77</v>
      </c>
      <c r="E11" s="17" t="s">
        <v>78</v>
      </c>
      <c r="F11" s="17" t="s">
        <v>77</v>
      </c>
      <c r="G11" s="17" t="s">
        <v>78</v>
      </c>
      <c r="H11" s="21" t="s">
        <v>79</v>
      </c>
      <c r="I11" s="81" t="s">
        <v>140</v>
      </c>
      <c r="J11" s="123"/>
      <c r="K11" s="22" t="s">
        <v>2</v>
      </c>
    </row>
    <row r="12" spans="1:11" ht="18.95" customHeight="1" thickBot="1" x14ac:dyDescent="0.3">
      <c r="A12" s="23" t="s">
        <v>82</v>
      </c>
      <c r="B12" s="24"/>
      <c r="C12" s="38">
        <f>+Deudas8!C43</f>
        <v>0</v>
      </c>
      <c r="D12" s="38">
        <f>+Deudas8!D43</f>
        <v>0</v>
      </c>
      <c r="E12" s="38">
        <f>+Deudas8!E43</f>
        <v>0</v>
      </c>
      <c r="F12" s="38">
        <f>+Deudas8!F43</f>
        <v>0</v>
      </c>
      <c r="G12" s="38">
        <f>+Deudas8!G43</f>
        <v>0</v>
      </c>
      <c r="H12" s="39">
        <f>+Deudas8!H43</f>
        <v>0</v>
      </c>
      <c r="I12" s="84"/>
      <c r="J12" s="25"/>
      <c r="K12" s="26"/>
    </row>
    <row r="13" spans="1:11" ht="18.95" customHeight="1" x14ac:dyDescent="0.25">
      <c r="A13" s="1"/>
      <c r="B13" s="2"/>
      <c r="C13" s="36"/>
      <c r="D13" s="36"/>
      <c r="E13" s="85"/>
      <c r="F13" s="36"/>
      <c r="G13" s="36"/>
      <c r="H13" s="73">
        <f>+C13+D13-E13+F13-G13</f>
        <v>0</v>
      </c>
      <c r="I13" s="37"/>
      <c r="J13" s="6"/>
      <c r="K13" s="8"/>
    </row>
    <row r="14" spans="1:11" ht="18.95" customHeight="1" x14ac:dyDescent="0.25">
      <c r="A14" s="4"/>
      <c r="B14" s="91"/>
      <c r="C14" s="37"/>
      <c r="D14" s="37"/>
      <c r="E14" s="86"/>
      <c r="F14" s="37"/>
      <c r="G14" s="37"/>
      <c r="H14" s="73">
        <f>+C14+D14-E14+F14-G14</f>
        <v>0</v>
      </c>
      <c r="I14" s="37"/>
      <c r="J14" s="6"/>
      <c r="K14" s="8"/>
    </row>
    <row r="15" spans="1:11" ht="18.95" customHeight="1" x14ac:dyDescent="0.25">
      <c r="A15" s="4"/>
      <c r="B15" s="91"/>
      <c r="C15" s="37"/>
      <c r="D15" s="37"/>
      <c r="E15" s="86"/>
      <c r="F15" s="37"/>
      <c r="G15" s="37"/>
      <c r="H15" s="73">
        <f t="shared" ref="H15:H42" si="0">+C15+D15-E15+F15-G15</f>
        <v>0</v>
      </c>
      <c r="I15" s="37"/>
      <c r="J15" s="6"/>
      <c r="K15" s="8"/>
    </row>
    <row r="16" spans="1:11" ht="18.95" customHeight="1" x14ac:dyDescent="0.25">
      <c r="A16" s="4"/>
      <c r="B16" s="91"/>
      <c r="C16" s="37"/>
      <c r="D16" s="37"/>
      <c r="E16" s="86"/>
      <c r="F16" s="37"/>
      <c r="G16" s="37"/>
      <c r="H16" s="73">
        <f t="shared" si="0"/>
        <v>0</v>
      </c>
      <c r="I16" s="37"/>
      <c r="J16" s="6"/>
      <c r="K16" s="8"/>
    </row>
    <row r="17" spans="1:11" ht="18.95" customHeight="1" x14ac:dyDescent="0.25">
      <c r="A17" s="4"/>
      <c r="B17" s="91"/>
      <c r="C17" s="37"/>
      <c r="D17" s="37"/>
      <c r="E17" s="86"/>
      <c r="F17" s="37"/>
      <c r="G17" s="37"/>
      <c r="H17" s="73">
        <f t="shared" si="0"/>
        <v>0</v>
      </c>
      <c r="I17" s="37"/>
      <c r="J17" s="6"/>
      <c r="K17" s="8"/>
    </row>
    <row r="18" spans="1:11" ht="18.95" customHeight="1" x14ac:dyDescent="0.25">
      <c r="A18" s="4"/>
      <c r="B18" s="91"/>
      <c r="C18" s="37"/>
      <c r="D18" s="37"/>
      <c r="E18" s="86"/>
      <c r="F18" s="37"/>
      <c r="G18" s="37"/>
      <c r="H18" s="73">
        <f t="shared" si="0"/>
        <v>0</v>
      </c>
      <c r="I18" s="37"/>
      <c r="J18" s="6"/>
      <c r="K18" s="8"/>
    </row>
    <row r="19" spans="1:11" ht="18.95" customHeight="1" x14ac:dyDescent="0.25">
      <c r="A19" s="4"/>
      <c r="B19" s="91"/>
      <c r="C19" s="37"/>
      <c r="D19" s="37"/>
      <c r="E19" s="86"/>
      <c r="F19" s="37"/>
      <c r="G19" s="37"/>
      <c r="H19" s="73">
        <f t="shared" si="0"/>
        <v>0</v>
      </c>
      <c r="I19" s="37"/>
      <c r="J19" s="6"/>
      <c r="K19" s="8"/>
    </row>
    <row r="20" spans="1:11" ht="18.95" customHeight="1" x14ac:dyDescent="0.25">
      <c r="A20" s="4"/>
      <c r="B20" s="91"/>
      <c r="C20" s="37"/>
      <c r="D20" s="37"/>
      <c r="E20" s="86"/>
      <c r="F20" s="37"/>
      <c r="G20" s="37"/>
      <c r="H20" s="73">
        <f t="shared" si="0"/>
        <v>0</v>
      </c>
      <c r="I20" s="37"/>
      <c r="J20" s="6"/>
      <c r="K20" s="8"/>
    </row>
    <row r="21" spans="1:11" ht="18.95" customHeight="1" x14ac:dyDescent="0.25">
      <c r="A21" s="4"/>
      <c r="B21" s="91"/>
      <c r="C21" s="37"/>
      <c r="D21" s="37"/>
      <c r="E21" s="86"/>
      <c r="F21" s="37"/>
      <c r="G21" s="37"/>
      <c r="H21" s="73">
        <f t="shared" si="0"/>
        <v>0</v>
      </c>
      <c r="I21" s="37"/>
      <c r="J21" s="6"/>
      <c r="K21" s="8"/>
    </row>
    <row r="22" spans="1:11" ht="18.95" customHeight="1" x14ac:dyDescent="0.25">
      <c r="A22" s="4"/>
      <c r="B22" s="91"/>
      <c r="C22" s="37"/>
      <c r="D22" s="37"/>
      <c r="E22" s="86"/>
      <c r="F22" s="37"/>
      <c r="G22" s="37"/>
      <c r="H22" s="73">
        <f t="shared" si="0"/>
        <v>0</v>
      </c>
      <c r="I22" s="37"/>
      <c r="J22" s="6"/>
      <c r="K22" s="8"/>
    </row>
    <row r="23" spans="1:11" ht="18.95" customHeight="1" x14ac:dyDescent="0.25">
      <c r="A23" s="4"/>
      <c r="B23" s="91"/>
      <c r="C23" s="37"/>
      <c r="D23" s="37"/>
      <c r="E23" s="37"/>
      <c r="F23" s="37"/>
      <c r="G23" s="37"/>
      <c r="H23" s="73">
        <f t="shared" si="0"/>
        <v>0</v>
      </c>
      <c r="I23" s="37"/>
      <c r="J23" s="6"/>
      <c r="K23" s="8"/>
    </row>
    <row r="24" spans="1:11" ht="18.95" customHeight="1" x14ac:dyDescent="0.25">
      <c r="A24" s="4"/>
      <c r="B24" s="91"/>
      <c r="C24" s="37"/>
      <c r="D24" s="37"/>
      <c r="E24" s="86"/>
      <c r="F24" s="37"/>
      <c r="G24" s="37"/>
      <c r="H24" s="73">
        <f t="shared" si="0"/>
        <v>0</v>
      </c>
      <c r="I24" s="37"/>
      <c r="J24" s="6"/>
      <c r="K24" s="8"/>
    </row>
    <row r="25" spans="1:11" ht="18.95" customHeight="1" x14ac:dyDescent="0.25">
      <c r="A25" s="4"/>
      <c r="B25" s="91"/>
      <c r="C25" s="37"/>
      <c r="D25" s="37"/>
      <c r="E25" s="86"/>
      <c r="F25" s="37"/>
      <c r="G25" s="37"/>
      <c r="H25" s="73">
        <f t="shared" si="0"/>
        <v>0</v>
      </c>
      <c r="I25" s="37"/>
      <c r="J25" s="6"/>
      <c r="K25" s="8"/>
    </row>
    <row r="26" spans="1:11" ht="18.95" customHeight="1" x14ac:dyDescent="0.25">
      <c r="A26" s="4"/>
      <c r="B26" s="91"/>
      <c r="C26" s="37"/>
      <c r="D26" s="37"/>
      <c r="E26" s="86"/>
      <c r="F26" s="37"/>
      <c r="G26" s="37"/>
      <c r="H26" s="73">
        <f t="shared" si="0"/>
        <v>0</v>
      </c>
      <c r="I26" s="37"/>
      <c r="J26" s="6"/>
      <c r="K26" s="8"/>
    </row>
    <row r="27" spans="1:11" ht="18.95" customHeight="1" x14ac:dyDescent="0.25">
      <c r="A27" s="4"/>
      <c r="B27" s="91"/>
      <c r="C27" s="37"/>
      <c r="D27" s="37"/>
      <c r="E27" s="86"/>
      <c r="F27" s="37"/>
      <c r="G27" s="37"/>
      <c r="H27" s="73">
        <f t="shared" si="0"/>
        <v>0</v>
      </c>
      <c r="I27" s="37"/>
      <c r="J27" s="6"/>
      <c r="K27" s="8"/>
    </row>
    <row r="28" spans="1:11" ht="18.95" customHeight="1" x14ac:dyDescent="0.25">
      <c r="A28" s="4"/>
      <c r="B28" s="91"/>
      <c r="C28" s="37"/>
      <c r="D28" s="37"/>
      <c r="E28" s="86"/>
      <c r="F28" s="37"/>
      <c r="G28" s="37"/>
      <c r="H28" s="73">
        <f t="shared" si="0"/>
        <v>0</v>
      </c>
      <c r="I28" s="37"/>
      <c r="J28" s="6"/>
      <c r="K28" s="8"/>
    </row>
    <row r="29" spans="1:11" ht="18.95" customHeight="1" x14ac:dyDescent="0.25">
      <c r="A29" s="4"/>
      <c r="B29" s="91"/>
      <c r="C29" s="37"/>
      <c r="D29" s="37"/>
      <c r="E29" s="86"/>
      <c r="F29" s="37"/>
      <c r="G29" s="37"/>
      <c r="H29" s="73">
        <f t="shared" si="0"/>
        <v>0</v>
      </c>
      <c r="I29" s="37"/>
      <c r="J29" s="6"/>
      <c r="K29" s="8"/>
    </row>
    <row r="30" spans="1:11" ht="18.95" customHeight="1" x14ac:dyDescent="0.25">
      <c r="A30" s="4"/>
      <c r="B30" s="91"/>
      <c r="C30" s="37"/>
      <c r="D30" s="37"/>
      <c r="E30" s="86"/>
      <c r="F30" s="37"/>
      <c r="G30" s="37"/>
      <c r="H30" s="73">
        <f t="shared" si="0"/>
        <v>0</v>
      </c>
      <c r="I30" s="37"/>
      <c r="J30" s="6"/>
      <c r="K30" s="8"/>
    </row>
    <row r="31" spans="1:11" ht="18.95" customHeight="1" x14ac:dyDescent="0.25">
      <c r="A31" s="4"/>
      <c r="B31" s="91"/>
      <c r="C31" s="37"/>
      <c r="D31" s="37"/>
      <c r="E31" s="86"/>
      <c r="F31" s="37"/>
      <c r="G31" s="37"/>
      <c r="H31" s="73">
        <f t="shared" si="0"/>
        <v>0</v>
      </c>
      <c r="I31" s="37"/>
      <c r="J31" s="6"/>
      <c r="K31" s="8"/>
    </row>
    <row r="32" spans="1:11" ht="18.95" customHeight="1" x14ac:dyDescent="0.25">
      <c r="A32" s="4"/>
      <c r="B32" s="5"/>
      <c r="C32" s="37"/>
      <c r="D32" s="37"/>
      <c r="E32" s="37"/>
      <c r="F32" s="37"/>
      <c r="G32" s="37"/>
      <c r="H32" s="73">
        <f t="shared" si="0"/>
        <v>0</v>
      </c>
      <c r="I32" s="37"/>
      <c r="J32" s="6"/>
      <c r="K32" s="8"/>
    </row>
    <row r="33" spans="1:11" ht="18.95" customHeight="1" x14ac:dyDescent="0.25">
      <c r="A33" s="4"/>
      <c r="B33" s="5"/>
      <c r="C33" s="37"/>
      <c r="D33" s="37"/>
      <c r="E33" s="37"/>
      <c r="F33" s="37"/>
      <c r="G33" s="37"/>
      <c r="H33" s="73">
        <f t="shared" si="0"/>
        <v>0</v>
      </c>
      <c r="I33" s="37"/>
      <c r="J33" s="6"/>
      <c r="K33" s="8"/>
    </row>
    <row r="34" spans="1:11" ht="18.95" customHeight="1" x14ac:dyDescent="0.25">
      <c r="A34" s="4"/>
      <c r="B34" s="5"/>
      <c r="C34" s="37"/>
      <c r="D34" s="37"/>
      <c r="E34" s="37"/>
      <c r="F34" s="37"/>
      <c r="G34" s="37"/>
      <c r="H34" s="73">
        <f t="shared" si="0"/>
        <v>0</v>
      </c>
      <c r="I34" s="37"/>
      <c r="J34" s="6"/>
      <c r="K34" s="8"/>
    </row>
    <row r="35" spans="1:11" ht="18.95" customHeight="1" x14ac:dyDescent="0.25">
      <c r="A35" s="4"/>
      <c r="B35" s="5"/>
      <c r="C35" s="37"/>
      <c r="D35" s="37"/>
      <c r="E35" s="37"/>
      <c r="F35" s="37"/>
      <c r="G35" s="37"/>
      <c r="H35" s="73">
        <f t="shared" si="0"/>
        <v>0</v>
      </c>
      <c r="I35" s="37"/>
      <c r="J35" s="6"/>
      <c r="K35" s="8"/>
    </row>
    <row r="36" spans="1:11" ht="18.95" customHeight="1" x14ac:dyDescent="0.25">
      <c r="A36" s="4"/>
      <c r="B36" s="5"/>
      <c r="C36" s="37"/>
      <c r="D36" s="37"/>
      <c r="E36" s="37"/>
      <c r="F36" s="37"/>
      <c r="G36" s="37"/>
      <c r="H36" s="73">
        <f t="shared" si="0"/>
        <v>0</v>
      </c>
      <c r="I36" s="37"/>
      <c r="J36" s="6"/>
      <c r="K36" s="8"/>
    </row>
    <row r="37" spans="1:11" ht="18.95" customHeight="1" x14ac:dyDescent="0.25">
      <c r="A37" s="4"/>
      <c r="B37" s="5"/>
      <c r="C37" s="37"/>
      <c r="D37" s="37"/>
      <c r="E37" s="37"/>
      <c r="F37" s="37"/>
      <c r="G37" s="37"/>
      <c r="H37" s="73">
        <f t="shared" si="0"/>
        <v>0</v>
      </c>
      <c r="I37" s="37"/>
      <c r="J37" s="6"/>
      <c r="K37" s="8"/>
    </row>
    <row r="38" spans="1:11" ht="18.95" customHeight="1" x14ac:dyDescent="0.25">
      <c r="A38" s="4"/>
      <c r="B38" s="5"/>
      <c r="C38" s="37"/>
      <c r="D38" s="37"/>
      <c r="E38" s="37"/>
      <c r="F38" s="37"/>
      <c r="G38" s="37"/>
      <c r="H38" s="73">
        <f t="shared" si="0"/>
        <v>0</v>
      </c>
      <c r="I38" s="37"/>
      <c r="J38" s="6"/>
      <c r="K38" s="8"/>
    </row>
    <row r="39" spans="1:11" ht="18.95" customHeight="1" x14ac:dyDescent="0.25">
      <c r="A39" s="4"/>
      <c r="B39" s="5"/>
      <c r="C39" s="37"/>
      <c r="D39" s="37"/>
      <c r="E39" s="37"/>
      <c r="F39" s="37"/>
      <c r="G39" s="37"/>
      <c r="H39" s="73">
        <f t="shared" si="0"/>
        <v>0</v>
      </c>
      <c r="I39" s="37"/>
      <c r="J39" s="6"/>
      <c r="K39" s="8"/>
    </row>
    <row r="40" spans="1:11" ht="18.95" customHeight="1" x14ac:dyDescent="0.25">
      <c r="A40" s="4"/>
      <c r="B40" s="5"/>
      <c r="C40" s="37"/>
      <c r="D40" s="37"/>
      <c r="E40" s="37"/>
      <c r="F40" s="37"/>
      <c r="G40" s="37"/>
      <c r="H40" s="73">
        <f t="shared" si="0"/>
        <v>0</v>
      </c>
      <c r="I40" s="37"/>
      <c r="J40" s="6"/>
      <c r="K40" s="8"/>
    </row>
    <row r="41" spans="1:11" ht="18.95" customHeight="1" x14ac:dyDescent="0.25">
      <c r="A41" s="4"/>
      <c r="B41" s="5"/>
      <c r="C41" s="37"/>
      <c r="D41" s="37"/>
      <c r="E41" s="37"/>
      <c r="F41" s="37"/>
      <c r="G41" s="37"/>
      <c r="H41" s="73">
        <f t="shared" si="0"/>
        <v>0</v>
      </c>
      <c r="I41" s="37"/>
      <c r="J41" s="6"/>
      <c r="K41" s="8"/>
    </row>
    <row r="42" spans="1:11" ht="18.95" customHeight="1" x14ac:dyDescent="0.25">
      <c r="A42" s="4"/>
      <c r="B42" s="5"/>
      <c r="C42" s="37"/>
      <c r="D42" s="37"/>
      <c r="E42" s="37"/>
      <c r="F42" s="37"/>
      <c r="G42" s="37"/>
      <c r="H42" s="73">
        <f t="shared" si="0"/>
        <v>0</v>
      </c>
      <c r="I42" s="37"/>
      <c r="J42" s="6"/>
      <c r="K42" s="8"/>
    </row>
    <row r="43" spans="1:11" ht="18.95" customHeight="1" thickBot="1" x14ac:dyDescent="0.3">
      <c r="A43" s="133" t="str">
        <f>+IF(+SUM(Deudas10!C13:H42)=0,"TOTALES","SUBTOTALES")</f>
        <v>TOTALES</v>
      </c>
      <c r="B43" s="134"/>
      <c r="C43" s="74">
        <f t="shared" ref="C43:H43" si="1">SUM(C12:C42)</f>
        <v>0</v>
      </c>
      <c r="D43" s="74">
        <f t="shared" si="1"/>
        <v>0</v>
      </c>
      <c r="E43" s="74">
        <f t="shared" si="1"/>
        <v>0</v>
      </c>
      <c r="F43" s="74">
        <f t="shared" si="1"/>
        <v>0</v>
      </c>
      <c r="G43" s="74">
        <f t="shared" si="1"/>
        <v>0</v>
      </c>
      <c r="H43" s="74">
        <f t="shared" si="1"/>
        <v>0</v>
      </c>
      <c r="I43" s="74"/>
      <c r="J43" s="75"/>
      <c r="K43" s="76"/>
    </row>
    <row r="44" spans="1:11" ht="18.95" customHeight="1" x14ac:dyDescent="0.25">
      <c r="A44" s="130" t="s">
        <v>141</v>
      </c>
      <c r="B44" s="131"/>
      <c r="C44" s="131"/>
      <c r="D44" s="131"/>
      <c r="E44" s="131"/>
      <c r="F44" s="131"/>
      <c r="G44" s="131"/>
      <c r="H44" s="131"/>
      <c r="I44" s="131"/>
      <c r="J44" s="131"/>
      <c r="K44" s="131"/>
    </row>
    <row r="45" spans="1:11" ht="12.75" customHeight="1" x14ac:dyDescent="0.25">
      <c r="A45" s="132"/>
      <c r="B45" s="132"/>
      <c r="C45" s="132"/>
      <c r="D45" s="132"/>
      <c r="E45" s="132"/>
      <c r="F45" s="132"/>
      <c r="G45" s="132"/>
      <c r="H45" s="132"/>
      <c r="I45" s="132"/>
      <c r="J45" s="132"/>
      <c r="K45" s="132"/>
    </row>
    <row r="46" spans="1:11" ht="18.95" customHeight="1" x14ac:dyDescent="0.25">
      <c r="A46" s="78" t="s">
        <v>121</v>
      </c>
    </row>
    <row r="47" spans="1:11" ht="18.95" customHeight="1" x14ac:dyDescent="0.25"/>
    <row r="48" spans="1:11" ht="18.95" customHeight="1" x14ac:dyDescent="0.25">
      <c r="A48" s="11"/>
      <c r="B48" s="11"/>
      <c r="C48" s="11"/>
      <c r="D48" s="11"/>
      <c r="E48" s="11"/>
      <c r="F48" s="11"/>
      <c r="G48" s="11"/>
      <c r="H48" s="11"/>
      <c r="I48" s="11"/>
    </row>
    <row r="49" spans="1:11" ht="18.95" customHeight="1" x14ac:dyDescent="0.25">
      <c r="A49" s="114" t="s">
        <v>138</v>
      </c>
      <c r="B49" s="114"/>
      <c r="C49" s="114"/>
      <c r="D49" s="114"/>
      <c r="E49" s="114"/>
      <c r="F49" s="114"/>
      <c r="G49" s="114"/>
      <c r="H49" s="114"/>
      <c r="I49" s="114"/>
      <c r="J49" s="114"/>
      <c r="K49" s="114"/>
    </row>
    <row r="50" spans="1:11" ht="18.95" hidden="1" customHeight="1" x14ac:dyDescent="0.25"/>
  </sheetData>
  <sheetProtection password="CDAF" sheet="1" objects="1" scenarios="1"/>
  <mergeCells count="11">
    <mergeCell ref="A49:K49"/>
    <mergeCell ref="B8:K8"/>
    <mergeCell ref="D10:E10"/>
    <mergeCell ref="F10:G10"/>
    <mergeCell ref="J10:J11"/>
    <mergeCell ref="A43:B43"/>
    <mergeCell ref="A3:K3"/>
    <mergeCell ref="A4:K4"/>
    <mergeCell ref="A5:K5"/>
    <mergeCell ref="B7:K7"/>
    <mergeCell ref="A44:K45"/>
  </mergeCells>
  <phoneticPr fontId="0" type="noConversion"/>
  <pageMargins left="0.75" right="0.75" top="0.42" bottom="1" header="0" footer="0"/>
  <pageSetup paperSize="9" scale="56" orientation="landscape" horizontalDpi="300" verticalDpi="3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0"/>
  <sheetViews>
    <sheetView zoomScale="75" workbookViewId="0">
      <pane ySplit="12" topLeftCell="A13" activePane="bottomLeft" state="frozen"/>
      <selection pane="bottomLeft" activeCell="G11" sqref="G11"/>
    </sheetView>
  </sheetViews>
  <sheetFormatPr baseColWidth="10" defaultColWidth="0" defaultRowHeight="15.75" zeroHeight="1" x14ac:dyDescent="0.25"/>
  <cols>
    <col min="1" max="1" width="13.28515625" style="9" customWidth="1"/>
    <col min="2" max="2" width="13.140625" style="9" customWidth="1"/>
    <col min="3" max="3" width="19.7109375" style="9" customWidth="1"/>
    <col min="4" max="4" width="27.85546875" style="9" bestFit="1" customWidth="1"/>
    <col min="5" max="5" width="27.28515625" style="9" bestFit="1" customWidth="1"/>
    <col min="6" max="7" width="19.7109375" style="9" customWidth="1"/>
    <col min="8" max="8" width="24.7109375" style="9" bestFit="1" customWidth="1"/>
    <col min="9" max="9" width="6" style="9" bestFit="1" customWidth="1"/>
    <col min="10" max="10" width="57.7109375" style="9" customWidth="1"/>
    <col min="11" max="11" width="31.7109375" style="9" customWidth="1"/>
    <col min="12" max="12" width="0.5703125" style="9" customWidth="1"/>
    <col min="13" max="14" width="14.85546875" style="9" hidden="1" customWidth="1"/>
    <col min="15" max="15" width="2.5703125" style="9" hidden="1" customWidth="1"/>
    <col min="16" max="16384" width="11.42578125" style="9" hidden="1"/>
  </cols>
  <sheetData>
    <row r="1" spans="1:11" ht="18.95" customHeight="1" x14ac:dyDescent="0.25">
      <c r="A1" s="40" t="e">
        <f>+'Datos Generales'!L2</f>
        <v>#VALUE!</v>
      </c>
      <c r="K1" s="11" t="str">
        <f>+Resumen!D1</f>
        <v>CUADRO 7.1</v>
      </c>
    </row>
    <row r="2" spans="1:11" ht="18.95" customHeight="1" x14ac:dyDescent="0.25">
      <c r="K2" s="11" t="str">
        <f>+Deudas1!K2</f>
        <v>Anexo Deudas</v>
      </c>
    </row>
    <row r="3" spans="1:11" ht="18.95" customHeight="1" x14ac:dyDescent="0.25">
      <c r="A3" s="115" t="str">
        <f>+Resumen!A3</f>
        <v>DETALLE DE CRÉDITOS Y DEUDAS CON ORGANISMOS DE LA ADMINISTRACIÓN NACIONAL</v>
      </c>
      <c r="B3" s="115"/>
      <c r="C3" s="115"/>
      <c r="D3" s="115"/>
      <c r="E3" s="115"/>
      <c r="F3" s="115"/>
      <c r="G3" s="115"/>
      <c r="H3" s="115"/>
      <c r="I3" s="115"/>
      <c r="J3" s="115"/>
      <c r="K3" s="115"/>
    </row>
    <row r="4" spans="1:11" ht="18.95" customHeight="1" x14ac:dyDescent="0.25">
      <c r="A4" s="114" t="str">
        <f>+Resumen!A4</f>
        <v>EJERCICIO FISCAL : 2023</v>
      </c>
      <c r="B4" s="114"/>
      <c r="C4" s="114"/>
      <c r="D4" s="114"/>
      <c r="E4" s="114"/>
      <c r="F4" s="114"/>
      <c r="G4" s="114"/>
      <c r="H4" s="114"/>
      <c r="I4" s="114"/>
      <c r="J4" s="114"/>
      <c r="K4" s="114"/>
    </row>
    <row r="5" spans="1:11" ht="18.95" customHeight="1" x14ac:dyDescent="0.25">
      <c r="A5" s="114" t="str">
        <f>+Deudas1!A5</f>
        <v>DETALLE DE DEUDAS AL 31 DE DICIEMBRE DEL EJERCICIO QUE SE CIERRA</v>
      </c>
      <c r="B5" s="114"/>
      <c r="C5" s="114"/>
      <c r="D5" s="114"/>
      <c r="E5" s="114"/>
      <c r="F5" s="114"/>
      <c r="G5" s="114"/>
      <c r="H5" s="114"/>
      <c r="I5" s="114"/>
      <c r="J5" s="114"/>
      <c r="K5" s="114"/>
    </row>
    <row r="6" spans="1:11" ht="18.95" customHeight="1" thickBot="1" x14ac:dyDescent="0.3">
      <c r="A6" s="10"/>
    </row>
    <row r="7" spans="1:11" ht="18.95" customHeight="1" thickBot="1" x14ac:dyDescent="0.3">
      <c r="A7" s="12" t="s">
        <v>80</v>
      </c>
      <c r="B7" s="138" t="s">
        <v>81</v>
      </c>
      <c r="C7" s="139"/>
      <c r="D7" s="139"/>
      <c r="E7" s="139"/>
      <c r="F7" s="139"/>
      <c r="G7" s="139"/>
      <c r="H7" s="139"/>
      <c r="I7" s="139"/>
      <c r="J7" s="139"/>
      <c r="K7" s="140"/>
    </row>
    <row r="8" spans="1:11" ht="18.95" customHeight="1" thickBot="1" x14ac:dyDescent="0.3">
      <c r="A8" s="13" t="str">
        <f>+Resumen!A8</f>
        <v>xxx</v>
      </c>
      <c r="B8" s="135" t="str">
        <f>+Resumen!B8</f>
        <v>Servicio Administrativo Financiero</v>
      </c>
      <c r="C8" s="136"/>
      <c r="D8" s="136"/>
      <c r="E8" s="136"/>
      <c r="F8" s="136"/>
      <c r="G8" s="136"/>
      <c r="H8" s="136"/>
      <c r="I8" s="136"/>
      <c r="J8" s="136"/>
      <c r="K8" s="137"/>
    </row>
    <row r="9" spans="1:11" ht="18.95" customHeight="1" thickBot="1" x14ac:dyDescent="0.3"/>
    <row r="10" spans="1:11" ht="18.95" customHeight="1" thickBot="1" x14ac:dyDescent="0.3">
      <c r="A10" s="17" t="s">
        <v>7</v>
      </c>
      <c r="B10" s="17" t="s">
        <v>3</v>
      </c>
      <c r="C10" s="18" t="s">
        <v>75</v>
      </c>
      <c r="D10" s="121" t="s">
        <v>136</v>
      </c>
      <c r="E10" s="122"/>
      <c r="F10" s="121" t="s">
        <v>137</v>
      </c>
      <c r="G10" s="122"/>
      <c r="H10" s="18" t="s">
        <v>75</v>
      </c>
      <c r="I10" s="80" t="s">
        <v>139</v>
      </c>
      <c r="J10" s="116" t="s">
        <v>0</v>
      </c>
      <c r="K10" s="19" t="s">
        <v>1</v>
      </c>
    </row>
    <row r="11" spans="1:11" ht="18.95" customHeight="1" thickBot="1" x14ac:dyDescent="0.3">
      <c r="A11" s="20" t="s">
        <v>5</v>
      </c>
      <c r="B11" s="20" t="s">
        <v>4</v>
      </c>
      <c r="C11" s="21" t="s">
        <v>76</v>
      </c>
      <c r="D11" s="17" t="s">
        <v>77</v>
      </c>
      <c r="E11" s="17" t="s">
        <v>78</v>
      </c>
      <c r="F11" s="17" t="s">
        <v>77</v>
      </c>
      <c r="G11" s="17" t="s">
        <v>78</v>
      </c>
      <c r="H11" s="21" t="s">
        <v>79</v>
      </c>
      <c r="I11" s="81" t="s">
        <v>140</v>
      </c>
      <c r="J11" s="123"/>
      <c r="K11" s="22" t="s">
        <v>2</v>
      </c>
    </row>
    <row r="12" spans="1:11" ht="18.95" customHeight="1" thickBot="1" x14ac:dyDescent="0.3">
      <c r="A12" s="23" t="s">
        <v>82</v>
      </c>
      <c r="B12" s="24"/>
      <c r="C12" s="38">
        <f>+Deudas9!C43</f>
        <v>0</v>
      </c>
      <c r="D12" s="38">
        <f>+Deudas9!D43</f>
        <v>0</v>
      </c>
      <c r="E12" s="38">
        <f>+Deudas9!E43</f>
        <v>0</v>
      </c>
      <c r="F12" s="38">
        <f>+Deudas9!F43</f>
        <v>0</v>
      </c>
      <c r="G12" s="38">
        <f>+Deudas9!G43</f>
        <v>0</v>
      </c>
      <c r="H12" s="39">
        <f>+Deudas9!H43</f>
        <v>0</v>
      </c>
      <c r="I12" s="84"/>
      <c r="J12" s="25"/>
      <c r="K12" s="26"/>
    </row>
    <row r="13" spans="1:11" ht="18.95" customHeight="1" x14ac:dyDescent="0.25">
      <c r="A13" s="1"/>
      <c r="B13" s="2"/>
      <c r="C13" s="36"/>
      <c r="D13" s="36"/>
      <c r="E13" s="85"/>
      <c r="F13" s="36"/>
      <c r="G13" s="36"/>
      <c r="H13" s="73">
        <f>+C13+D13-E13+F13-G13</f>
        <v>0</v>
      </c>
      <c r="I13" s="37"/>
      <c r="J13" s="6"/>
      <c r="K13" s="8"/>
    </row>
    <row r="14" spans="1:11" ht="18.95" customHeight="1" x14ac:dyDescent="0.25">
      <c r="A14" s="4"/>
      <c r="B14" s="5"/>
      <c r="C14" s="37"/>
      <c r="D14" s="37"/>
      <c r="E14" s="37"/>
      <c r="F14" s="37"/>
      <c r="G14" s="37"/>
      <c r="H14" s="73">
        <f t="shared" ref="H14:H42" si="0">+C14+D14-E14+F14-G14</f>
        <v>0</v>
      </c>
      <c r="I14" s="37"/>
      <c r="J14" s="6"/>
      <c r="K14" s="8"/>
    </row>
    <row r="15" spans="1:11" ht="18.95" customHeight="1" x14ac:dyDescent="0.25">
      <c r="A15" s="4"/>
      <c r="B15" s="5"/>
      <c r="C15" s="37"/>
      <c r="D15" s="37"/>
      <c r="E15" s="37"/>
      <c r="F15" s="37"/>
      <c r="G15" s="37"/>
      <c r="H15" s="73">
        <f t="shared" si="0"/>
        <v>0</v>
      </c>
      <c r="I15" s="37"/>
      <c r="J15" s="6"/>
      <c r="K15" s="8"/>
    </row>
    <row r="16" spans="1:11" ht="18.95" customHeight="1" x14ac:dyDescent="0.25">
      <c r="A16" s="4"/>
      <c r="B16" s="5"/>
      <c r="C16" s="37"/>
      <c r="D16" s="37"/>
      <c r="E16" s="37"/>
      <c r="F16" s="37"/>
      <c r="G16" s="37"/>
      <c r="H16" s="73">
        <f t="shared" si="0"/>
        <v>0</v>
      </c>
      <c r="I16" s="37"/>
      <c r="J16" s="6"/>
      <c r="K16" s="8"/>
    </row>
    <row r="17" spans="1:11" ht="18.95" customHeight="1" x14ac:dyDescent="0.25">
      <c r="A17" s="4"/>
      <c r="B17" s="5"/>
      <c r="C17" s="37"/>
      <c r="D17" s="37"/>
      <c r="E17" s="37"/>
      <c r="F17" s="37"/>
      <c r="G17" s="37"/>
      <c r="H17" s="73">
        <f t="shared" si="0"/>
        <v>0</v>
      </c>
      <c r="I17" s="37"/>
      <c r="J17" s="6"/>
      <c r="K17" s="8"/>
    </row>
    <row r="18" spans="1:11" ht="18.95" customHeight="1" x14ac:dyDescent="0.25">
      <c r="A18" s="4"/>
      <c r="B18" s="5"/>
      <c r="C18" s="37"/>
      <c r="D18" s="37"/>
      <c r="E18" s="37"/>
      <c r="F18" s="37"/>
      <c r="G18" s="37"/>
      <c r="H18" s="73">
        <f t="shared" si="0"/>
        <v>0</v>
      </c>
      <c r="I18" s="37"/>
      <c r="J18" s="6"/>
      <c r="K18" s="8"/>
    </row>
    <row r="19" spans="1:11" ht="18.95" customHeight="1" x14ac:dyDescent="0.25">
      <c r="A19" s="4"/>
      <c r="B19" s="5"/>
      <c r="C19" s="37"/>
      <c r="D19" s="37"/>
      <c r="E19" s="37"/>
      <c r="F19" s="37"/>
      <c r="G19" s="37"/>
      <c r="H19" s="73">
        <f t="shared" si="0"/>
        <v>0</v>
      </c>
      <c r="I19" s="37"/>
      <c r="J19" s="6"/>
      <c r="K19" s="8"/>
    </row>
    <row r="20" spans="1:11" ht="18.95" customHeight="1" x14ac:dyDescent="0.25">
      <c r="A20" s="4"/>
      <c r="B20" s="5"/>
      <c r="C20" s="37"/>
      <c r="D20" s="37"/>
      <c r="E20" s="37"/>
      <c r="F20" s="37"/>
      <c r="G20" s="37"/>
      <c r="H20" s="73">
        <f t="shared" si="0"/>
        <v>0</v>
      </c>
      <c r="I20" s="37"/>
      <c r="J20" s="6"/>
      <c r="K20" s="8"/>
    </row>
    <row r="21" spans="1:11" ht="18.95" customHeight="1" x14ac:dyDescent="0.25">
      <c r="A21" s="4"/>
      <c r="B21" s="5"/>
      <c r="C21" s="37"/>
      <c r="D21" s="37"/>
      <c r="E21" s="37"/>
      <c r="F21" s="37"/>
      <c r="G21" s="37"/>
      <c r="H21" s="73">
        <f t="shared" si="0"/>
        <v>0</v>
      </c>
      <c r="I21" s="37"/>
      <c r="J21" s="6"/>
      <c r="K21" s="8"/>
    </row>
    <row r="22" spans="1:11" ht="18.95" customHeight="1" x14ac:dyDescent="0.25">
      <c r="A22" s="4"/>
      <c r="B22" s="5"/>
      <c r="C22" s="37"/>
      <c r="D22" s="37"/>
      <c r="E22" s="37"/>
      <c r="F22" s="37"/>
      <c r="G22" s="37"/>
      <c r="H22" s="73">
        <f t="shared" si="0"/>
        <v>0</v>
      </c>
      <c r="I22" s="37"/>
      <c r="J22" s="6"/>
      <c r="K22" s="8"/>
    </row>
    <row r="23" spans="1:11" ht="18.95" customHeight="1" x14ac:dyDescent="0.25">
      <c r="A23" s="4"/>
      <c r="B23" s="5"/>
      <c r="C23" s="37"/>
      <c r="D23" s="37"/>
      <c r="E23" s="37"/>
      <c r="F23" s="37"/>
      <c r="G23" s="37"/>
      <c r="H23" s="73">
        <f t="shared" si="0"/>
        <v>0</v>
      </c>
      <c r="I23" s="37"/>
      <c r="J23" s="6"/>
      <c r="K23" s="8"/>
    </row>
    <row r="24" spans="1:11" ht="18.95" customHeight="1" x14ac:dyDescent="0.25">
      <c r="A24" s="4"/>
      <c r="B24" s="5"/>
      <c r="C24" s="37"/>
      <c r="D24" s="37"/>
      <c r="E24" s="37"/>
      <c r="F24" s="37"/>
      <c r="G24" s="37"/>
      <c r="H24" s="73">
        <f t="shared" si="0"/>
        <v>0</v>
      </c>
      <c r="I24" s="37"/>
      <c r="J24" s="6"/>
      <c r="K24" s="8"/>
    </row>
    <row r="25" spans="1:11" ht="18.95" customHeight="1" x14ac:dyDescent="0.25">
      <c r="A25" s="4"/>
      <c r="B25" s="5"/>
      <c r="C25" s="37"/>
      <c r="D25" s="37"/>
      <c r="E25" s="37"/>
      <c r="F25" s="37"/>
      <c r="G25" s="37"/>
      <c r="H25" s="73">
        <f t="shared" si="0"/>
        <v>0</v>
      </c>
      <c r="I25" s="37"/>
      <c r="J25" s="6"/>
      <c r="K25" s="8"/>
    </row>
    <row r="26" spans="1:11" ht="18.95" customHeight="1" x14ac:dyDescent="0.25">
      <c r="A26" s="4"/>
      <c r="B26" s="5"/>
      <c r="C26" s="37"/>
      <c r="D26" s="37"/>
      <c r="E26" s="37"/>
      <c r="F26" s="37"/>
      <c r="G26" s="37"/>
      <c r="H26" s="73">
        <f t="shared" si="0"/>
        <v>0</v>
      </c>
      <c r="I26" s="37"/>
      <c r="J26" s="6"/>
      <c r="K26" s="8"/>
    </row>
    <row r="27" spans="1:11" ht="18.95" customHeight="1" x14ac:dyDescent="0.25">
      <c r="A27" s="4"/>
      <c r="B27" s="5"/>
      <c r="C27" s="37"/>
      <c r="D27" s="37"/>
      <c r="E27" s="37"/>
      <c r="F27" s="37"/>
      <c r="G27" s="37"/>
      <c r="H27" s="73">
        <f t="shared" si="0"/>
        <v>0</v>
      </c>
      <c r="I27" s="37"/>
      <c r="J27" s="6"/>
      <c r="K27" s="8"/>
    </row>
    <row r="28" spans="1:11" ht="18.95" customHeight="1" x14ac:dyDescent="0.25">
      <c r="A28" s="4"/>
      <c r="B28" s="5"/>
      <c r="C28" s="37"/>
      <c r="D28" s="37"/>
      <c r="E28" s="37"/>
      <c r="F28" s="37"/>
      <c r="G28" s="37"/>
      <c r="H28" s="73">
        <f t="shared" si="0"/>
        <v>0</v>
      </c>
      <c r="I28" s="37"/>
      <c r="J28" s="6"/>
      <c r="K28" s="8"/>
    </row>
    <row r="29" spans="1:11" ht="18.95" customHeight="1" x14ac:dyDescent="0.25">
      <c r="A29" s="4"/>
      <c r="B29" s="5"/>
      <c r="C29" s="37"/>
      <c r="D29" s="37"/>
      <c r="E29" s="37"/>
      <c r="F29" s="37"/>
      <c r="G29" s="37"/>
      <c r="H29" s="73">
        <f t="shared" si="0"/>
        <v>0</v>
      </c>
      <c r="I29" s="37"/>
      <c r="J29" s="6"/>
      <c r="K29" s="8"/>
    </row>
    <row r="30" spans="1:11" ht="18.95" customHeight="1" x14ac:dyDescent="0.25">
      <c r="A30" s="4"/>
      <c r="B30" s="5"/>
      <c r="C30" s="37"/>
      <c r="D30" s="37"/>
      <c r="E30" s="37"/>
      <c r="F30" s="37"/>
      <c r="G30" s="37"/>
      <c r="H30" s="73">
        <f t="shared" si="0"/>
        <v>0</v>
      </c>
      <c r="I30" s="37"/>
      <c r="J30" s="6"/>
      <c r="K30" s="8"/>
    </row>
    <row r="31" spans="1:11" ht="18.95" customHeight="1" x14ac:dyDescent="0.25">
      <c r="A31" s="4"/>
      <c r="B31" s="5"/>
      <c r="C31" s="37"/>
      <c r="D31" s="37"/>
      <c r="E31" s="37"/>
      <c r="F31" s="37"/>
      <c r="G31" s="37"/>
      <c r="H31" s="73">
        <f t="shared" si="0"/>
        <v>0</v>
      </c>
      <c r="I31" s="37"/>
      <c r="J31" s="6"/>
      <c r="K31" s="8"/>
    </row>
    <row r="32" spans="1:11" ht="18.95" customHeight="1" x14ac:dyDescent="0.25">
      <c r="A32" s="4"/>
      <c r="B32" s="5"/>
      <c r="C32" s="37"/>
      <c r="D32" s="37"/>
      <c r="E32" s="37"/>
      <c r="F32" s="37"/>
      <c r="G32" s="37"/>
      <c r="H32" s="73">
        <f t="shared" si="0"/>
        <v>0</v>
      </c>
      <c r="I32" s="37"/>
      <c r="J32" s="6"/>
      <c r="K32" s="8"/>
    </row>
    <row r="33" spans="1:11" ht="18.95" customHeight="1" x14ac:dyDescent="0.25">
      <c r="A33" s="4"/>
      <c r="B33" s="5"/>
      <c r="C33" s="37"/>
      <c r="D33" s="37"/>
      <c r="E33" s="37"/>
      <c r="F33" s="37"/>
      <c r="G33" s="37"/>
      <c r="H33" s="73">
        <f t="shared" si="0"/>
        <v>0</v>
      </c>
      <c r="I33" s="37"/>
      <c r="J33" s="6"/>
      <c r="K33" s="8"/>
    </row>
    <row r="34" spans="1:11" ht="18.95" customHeight="1" x14ac:dyDescent="0.25">
      <c r="A34" s="4"/>
      <c r="B34" s="5"/>
      <c r="C34" s="37"/>
      <c r="D34" s="37"/>
      <c r="E34" s="37"/>
      <c r="F34" s="37"/>
      <c r="G34" s="37"/>
      <c r="H34" s="73">
        <f t="shared" si="0"/>
        <v>0</v>
      </c>
      <c r="I34" s="37"/>
      <c r="J34" s="6"/>
      <c r="K34" s="8"/>
    </row>
    <row r="35" spans="1:11" ht="18.95" customHeight="1" x14ac:dyDescent="0.25">
      <c r="A35" s="4"/>
      <c r="B35" s="5"/>
      <c r="C35" s="37"/>
      <c r="D35" s="37"/>
      <c r="E35" s="37"/>
      <c r="F35" s="37"/>
      <c r="G35" s="37"/>
      <c r="H35" s="73">
        <f t="shared" si="0"/>
        <v>0</v>
      </c>
      <c r="I35" s="37"/>
      <c r="J35" s="6"/>
      <c r="K35" s="8"/>
    </row>
    <row r="36" spans="1:11" ht="18.95" customHeight="1" x14ac:dyDescent="0.25">
      <c r="A36" s="4"/>
      <c r="B36" s="5"/>
      <c r="C36" s="37"/>
      <c r="D36" s="37"/>
      <c r="E36" s="37"/>
      <c r="F36" s="37"/>
      <c r="G36" s="37"/>
      <c r="H36" s="73">
        <f t="shared" si="0"/>
        <v>0</v>
      </c>
      <c r="I36" s="37"/>
      <c r="J36" s="6"/>
      <c r="K36" s="8"/>
    </row>
    <row r="37" spans="1:11" ht="18.95" customHeight="1" x14ac:dyDescent="0.25">
      <c r="A37" s="4"/>
      <c r="B37" s="5"/>
      <c r="C37" s="37"/>
      <c r="D37" s="37"/>
      <c r="E37" s="37"/>
      <c r="F37" s="37"/>
      <c r="G37" s="37"/>
      <c r="H37" s="73">
        <f t="shared" si="0"/>
        <v>0</v>
      </c>
      <c r="I37" s="37"/>
      <c r="J37" s="6"/>
      <c r="K37" s="8"/>
    </row>
    <row r="38" spans="1:11" ht="18.95" customHeight="1" x14ac:dyDescent="0.25">
      <c r="A38" s="4"/>
      <c r="B38" s="5"/>
      <c r="C38" s="37"/>
      <c r="D38" s="37"/>
      <c r="E38" s="37"/>
      <c r="F38" s="37"/>
      <c r="G38" s="37"/>
      <c r="H38" s="73">
        <f t="shared" si="0"/>
        <v>0</v>
      </c>
      <c r="I38" s="37"/>
      <c r="J38" s="6"/>
      <c r="K38" s="8"/>
    </row>
    <row r="39" spans="1:11" ht="18.95" customHeight="1" x14ac:dyDescent="0.25">
      <c r="A39" s="4"/>
      <c r="B39" s="5"/>
      <c r="C39" s="37"/>
      <c r="D39" s="37"/>
      <c r="E39" s="37"/>
      <c r="F39" s="37"/>
      <c r="G39" s="37"/>
      <c r="H39" s="73">
        <f t="shared" si="0"/>
        <v>0</v>
      </c>
      <c r="I39" s="37"/>
      <c r="J39" s="6"/>
      <c r="K39" s="8"/>
    </row>
    <row r="40" spans="1:11" ht="18.95" customHeight="1" x14ac:dyDescent="0.25">
      <c r="A40" s="4"/>
      <c r="B40" s="5"/>
      <c r="C40" s="37"/>
      <c r="D40" s="37"/>
      <c r="E40" s="37"/>
      <c r="F40" s="37"/>
      <c r="G40" s="37"/>
      <c r="H40" s="73">
        <f t="shared" si="0"/>
        <v>0</v>
      </c>
      <c r="I40" s="37"/>
      <c r="J40" s="6"/>
      <c r="K40" s="8"/>
    </row>
    <row r="41" spans="1:11" ht="18.95" customHeight="1" x14ac:dyDescent="0.25">
      <c r="A41" s="4"/>
      <c r="B41" s="5"/>
      <c r="C41" s="37"/>
      <c r="D41" s="37"/>
      <c r="E41" s="37"/>
      <c r="F41" s="37"/>
      <c r="G41" s="37"/>
      <c r="H41" s="73">
        <f t="shared" si="0"/>
        <v>0</v>
      </c>
      <c r="I41" s="37"/>
      <c r="J41" s="6"/>
      <c r="K41" s="8"/>
    </row>
    <row r="42" spans="1:11" ht="18.95" customHeight="1" x14ac:dyDescent="0.25">
      <c r="A42" s="4"/>
      <c r="B42" s="5"/>
      <c r="C42" s="37"/>
      <c r="D42" s="37"/>
      <c r="E42" s="37"/>
      <c r="F42" s="37"/>
      <c r="G42" s="37"/>
      <c r="H42" s="73">
        <f t="shared" si="0"/>
        <v>0</v>
      </c>
      <c r="I42" s="37"/>
      <c r="J42" s="6"/>
      <c r="K42" s="8"/>
    </row>
    <row r="43" spans="1:11" ht="18.95" customHeight="1" thickBot="1" x14ac:dyDescent="0.3">
      <c r="A43" s="133" t="str">
        <f>+IF(+SUM(Deudas11!C13:H42)=0,"TOTALES","SUBTOTALES")</f>
        <v>TOTALES</v>
      </c>
      <c r="B43" s="134"/>
      <c r="C43" s="74">
        <f t="shared" ref="C43:H43" si="1">SUM(C12:C42)</f>
        <v>0</v>
      </c>
      <c r="D43" s="74">
        <f t="shared" si="1"/>
        <v>0</v>
      </c>
      <c r="E43" s="74">
        <f t="shared" si="1"/>
        <v>0</v>
      </c>
      <c r="F43" s="74">
        <f t="shared" si="1"/>
        <v>0</v>
      </c>
      <c r="G43" s="74">
        <f t="shared" si="1"/>
        <v>0</v>
      </c>
      <c r="H43" s="74">
        <f t="shared" si="1"/>
        <v>0</v>
      </c>
      <c r="I43" s="74"/>
      <c r="J43" s="75"/>
      <c r="K43" s="76"/>
    </row>
    <row r="44" spans="1:11" ht="18.95" customHeight="1" x14ac:dyDescent="0.25">
      <c r="A44" s="130" t="s">
        <v>141</v>
      </c>
      <c r="B44" s="131"/>
      <c r="C44" s="131"/>
      <c r="D44" s="131"/>
      <c r="E44" s="131"/>
      <c r="F44" s="131"/>
      <c r="G44" s="131"/>
      <c r="H44" s="131"/>
      <c r="I44" s="131"/>
      <c r="J44" s="131"/>
      <c r="K44" s="131"/>
    </row>
    <row r="45" spans="1:11" ht="12.75" customHeight="1" x14ac:dyDescent="0.25">
      <c r="A45" s="132"/>
      <c r="B45" s="132"/>
      <c r="C45" s="132"/>
      <c r="D45" s="132"/>
      <c r="E45" s="132"/>
      <c r="F45" s="132"/>
      <c r="G45" s="132"/>
      <c r="H45" s="132"/>
      <c r="I45" s="132"/>
      <c r="J45" s="132"/>
      <c r="K45" s="132"/>
    </row>
    <row r="46" spans="1:11" ht="18.95" customHeight="1" x14ac:dyDescent="0.25">
      <c r="A46" s="78" t="s">
        <v>121</v>
      </c>
    </row>
    <row r="47" spans="1:11" ht="18.95" customHeight="1" x14ac:dyDescent="0.25"/>
    <row r="48" spans="1:11" ht="18.95" customHeight="1" x14ac:dyDescent="0.25">
      <c r="A48" s="11"/>
      <c r="B48" s="11"/>
      <c r="C48" s="11"/>
      <c r="D48" s="11"/>
      <c r="E48" s="11"/>
      <c r="F48" s="11"/>
      <c r="G48" s="11"/>
      <c r="H48" s="11"/>
      <c r="I48" s="11"/>
    </row>
    <row r="49" spans="1:11" ht="18.95" customHeight="1" x14ac:dyDescent="0.25">
      <c r="A49" s="114" t="s">
        <v>138</v>
      </c>
      <c r="B49" s="114"/>
      <c r="C49" s="114"/>
      <c r="D49" s="114"/>
      <c r="E49" s="114"/>
      <c r="F49" s="114"/>
      <c r="G49" s="114"/>
      <c r="H49" s="114"/>
      <c r="I49" s="114"/>
      <c r="J49" s="114"/>
      <c r="K49" s="114"/>
    </row>
    <row r="50" spans="1:11" ht="18.95" hidden="1" customHeight="1" x14ac:dyDescent="0.25"/>
  </sheetData>
  <sheetProtection password="CDAF" sheet="1" objects="1" scenarios="1"/>
  <mergeCells count="11">
    <mergeCell ref="A49:K49"/>
    <mergeCell ref="B8:K8"/>
    <mergeCell ref="D10:E10"/>
    <mergeCell ref="F10:G10"/>
    <mergeCell ref="J10:J11"/>
    <mergeCell ref="A43:B43"/>
    <mergeCell ref="A3:K3"/>
    <mergeCell ref="A4:K4"/>
    <mergeCell ref="A5:K5"/>
    <mergeCell ref="B7:K7"/>
    <mergeCell ref="A44:K45"/>
  </mergeCells>
  <phoneticPr fontId="0" type="noConversion"/>
  <pageMargins left="0.75" right="0.75" top="0.46" bottom="1" header="0" footer="0"/>
  <pageSetup paperSize="9" scale="56" orientation="landscape" horizontalDpi="300" verticalDpi="3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0"/>
  <sheetViews>
    <sheetView zoomScale="75" workbookViewId="0">
      <pane ySplit="12" topLeftCell="A13" activePane="bottomLeft" state="frozen"/>
      <selection pane="bottomLeft" activeCell="G11" sqref="G11"/>
    </sheetView>
  </sheetViews>
  <sheetFormatPr baseColWidth="10" defaultColWidth="0" defaultRowHeight="15.75" customHeight="1" zeroHeight="1" x14ac:dyDescent="0.25"/>
  <cols>
    <col min="1" max="1" width="13.28515625" style="9" customWidth="1"/>
    <col min="2" max="2" width="13.140625" style="9" customWidth="1"/>
    <col min="3" max="3" width="19.7109375" style="9" customWidth="1"/>
    <col min="4" max="4" width="27.85546875" style="9" bestFit="1" customWidth="1"/>
    <col min="5" max="5" width="27.28515625" style="9" bestFit="1" customWidth="1"/>
    <col min="6" max="7" width="19.7109375" style="9" customWidth="1"/>
    <col min="8" max="8" width="24.7109375" style="9" bestFit="1" customWidth="1"/>
    <col min="9" max="9" width="6" style="9" bestFit="1" customWidth="1"/>
    <col min="10" max="10" width="57.7109375" style="9" customWidth="1"/>
    <col min="11" max="11" width="31.7109375" style="9" customWidth="1"/>
    <col min="12" max="12" width="0.5703125" style="9" customWidth="1"/>
    <col min="13" max="14" width="14.85546875" style="9" hidden="1" customWidth="1"/>
    <col min="15" max="15" width="2.5703125" style="9" hidden="1" customWidth="1"/>
    <col min="16" max="16384" width="11.42578125" style="9" hidden="1"/>
  </cols>
  <sheetData>
    <row r="1" spans="1:11" ht="18.95" customHeight="1" x14ac:dyDescent="0.25">
      <c r="A1" s="40" t="e">
        <f>+'Datos Generales'!L2</f>
        <v>#VALUE!</v>
      </c>
      <c r="K1" s="11" t="str">
        <f>+Resumen!D1</f>
        <v>CUADRO 7.1</v>
      </c>
    </row>
    <row r="2" spans="1:11" ht="18.95" customHeight="1" x14ac:dyDescent="0.25">
      <c r="K2" s="11" t="str">
        <f>+Deudas1!K2</f>
        <v>Anexo Deudas</v>
      </c>
    </row>
    <row r="3" spans="1:11" ht="18.95" customHeight="1" x14ac:dyDescent="0.25">
      <c r="A3" s="115" t="str">
        <f>+Resumen!A3</f>
        <v>DETALLE DE CRÉDITOS Y DEUDAS CON ORGANISMOS DE LA ADMINISTRACIÓN NACIONAL</v>
      </c>
      <c r="B3" s="115"/>
      <c r="C3" s="115"/>
      <c r="D3" s="115"/>
      <c r="E3" s="115"/>
      <c r="F3" s="115"/>
      <c r="G3" s="115"/>
      <c r="H3" s="115"/>
      <c r="I3" s="115"/>
      <c r="J3" s="115"/>
      <c r="K3" s="115"/>
    </row>
    <row r="4" spans="1:11" ht="18.95" customHeight="1" x14ac:dyDescent="0.25">
      <c r="A4" s="114" t="str">
        <f>+Resumen!A4</f>
        <v>EJERCICIO FISCAL : 2023</v>
      </c>
      <c r="B4" s="114"/>
      <c r="C4" s="114"/>
      <c r="D4" s="114"/>
      <c r="E4" s="114"/>
      <c r="F4" s="114"/>
      <c r="G4" s="114"/>
      <c r="H4" s="114"/>
      <c r="I4" s="114"/>
      <c r="J4" s="114"/>
      <c r="K4" s="114"/>
    </row>
    <row r="5" spans="1:11" ht="18.95" customHeight="1" x14ac:dyDescent="0.25">
      <c r="A5" s="114" t="str">
        <f>+Deudas1!A5</f>
        <v>DETALLE DE DEUDAS AL 31 DE DICIEMBRE DEL EJERCICIO QUE SE CIERRA</v>
      </c>
      <c r="B5" s="114"/>
      <c r="C5" s="114"/>
      <c r="D5" s="114"/>
      <c r="E5" s="114"/>
      <c r="F5" s="114"/>
      <c r="G5" s="114"/>
      <c r="H5" s="114"/>
      <c r="I5" s="114"/>
      <c r="J5" s="114"/>
      <c r="K5" s="114"/>
    </row>
    <row r="6" spans="1:11" ht="18.95" customHeight="1" thickBot="1" x14ac:dyDescent="0.3">
      <c r="A6" s="10"/>
    </row>
    <row r="7" spans="1:11" ht="18.95" customHeight="1" thickBot="1" x14ac:dyDescent="0.3">
      <c r="A7" s="12" t="s">
        <v>80</v>
      </c>
      <c r="B7" s="138" t="s">
        <v>81</v>
      </c>
      <c r="C7" s="139"/>
      <c r="D7" s="139"/>
      <c r="E7" s="139"/>
      <c r="F7" s="139"/>
      <c r="G7" s="139"/>
      <c r="H7" s="139"/>
      <c r="I7" s="139"/>
      <c r="J7" s="139"/>
      <c r="K7" s="140"/>
    </row>
    <row r="8" spans="1:11" ht="18.95" customHeight="1" thickBot="1" x14ac:dyDescent="0.3">
      <c r="A8" s="13" t="str">
        <f>+Resumen!A8</f>
        <v>xxx</v>
      </c>
      <c r="B8" s="135" t="str">
        <f>+Resumen!B8</f>
        <v>Servicio Administrativo Financiero</v>
      </c>
      <c r="C8" s="136"/>
      <c r="D8" s="136"/>
      <c r="E8" s="136"/>
      <c r="F8" s="136"/>
      <c r="G8" s="136"/>
      <c r="H8" s="136"/>
      <c r="I8" s="136"/>
      <c r="J8" s="136"/>
      <c r="K8" s="137"/>
    </row>
    <row r="9" spans="1:11" ht="18.95" customHeight="1" thickBot="1" x14ac:dyDescent="0.3"/>
    <row r="10" spans="1:11" ht="18.95" customHeight="1" thickBot="1" x14ac:dyDescent="0.3">
      <c r="A10" s="17" t="s">
        <v>7</v>
      </c>
      <c r="B10" s="17" t="s">
        <v>3</v>
      </c>
      <c r="C10" s="18" t="s">
        <v>75</v>
      </c>
      <c r="D10" s="121" t="s">
        <v>136</v>
      </c>
      <c r="E10" s="122"/>
      <c r="F10" s="121" t="s">
        <v>137</v>
      </c>
      <c r="G10" s="122"/>
      <c r="H10" s="18" t="s">
        <v>75</v>
      </c>
      <c r="I10" s="80" t="s">
        <v>139</v>
      </c>
      <c r="J10" s="116" t="s">
        <v>0</v>
      </c>
      <c r="K10" s="19" t="s">
        <v>1</v>
      </c>
    </row>
    <row r="11" spans="1:11" ht="18.95" customHeight="1" thickBot="1" x14ac:dyDescent="0.3">
      <c r="A11" s="20" t="s">
        <v>5</v>
      </c>
      <c r="B11" s="20" t="s">
        <v>4</v>
      </c>
      <c r="C11" s="21" t="s">
        <v>76</v>
      </c>
      <c r="D11" s="17" t="s">
        <v>77</v>
      </c>
      <c r="E11" s="17" t="s">
        <v>78</v>
      </c>
      <c r="F11" s="17" t="s">
        <v>77</v>
      </c>
      <c r="G11" s="17" t="s">
        <v>78</v>
      </c>
      <c r="H11" s="21" t="s">
        <v>79</v>
      </c>
      <c r="I11" s="81" t="s">
        <v>140</v>
      </c>
      <c r="J11" s="123"/>
      <c r="K11" s="22" t="s">
        <v>2</v>
      </c>
    </row>
    <row r="12" spans="1:11" ht="18.95" customHeight="1" thickBot="1" x14ac:dyDescent="0.3">
      <c r="A12" s="23" t="s">
        <v>82</v>
      </c>
      <c r="B12" s="24"/>
      <c r="C12" s="38">
        <f>+Deudas10!C43</f>
        <v>0</v>
      </c>
      <c r="D12" s="38">
        <f>+Deudas10!D43</f>
        <v>0</v>
      </c>
      <c r="E12" s="38">
        <f>+Deudas10!E43</f>
        <v>0</v>
      </c>
      <c r="F12" s="38">
        <f>+Deudas10!F43</f>
        <v>0</v>
      </c>
      <c r="G12" s="38">
        <f>+Deudas10!G43</f>
        <v>0</v>
      </c>
      <c r="H12" s="39">
        <f>+Deudas10!H43</f>
        <v>0</v>
      </c>
      <c r="I12" s="84"/>
      <c r="J12" s="25"/>
      <c r="K12" s="26"/>
    </row>
    <row r="13" spans="1:11" ht="18.95" customHeight="1" x14ac:dyDescent="0.25">
      <c r="A13" s="1"/>
      <c r="B13" s="2"/>
      <c r="C13" s="36"/>
      <c r="D13" s="36"/>
      <c r="E13" s="85"/>
      <c r="F13" s="36"/>
      <c r="G13" s="36"/>
      <c r="H13" s="73">
        <f>+C13+D13-E13+F13-G13</f>
        <v>0</v>
      </c>
      <c r="I13" s="37"/>
      <c r="J13" s="6"/>
      <c r="K13" s="8"/>
    </row>
    <row r="14" spans="1:11" ht="18.95" customHeight="1" x14ac:dyDescent="0.25">
      <c r="A14" s="4"/>
      <c r="B14" s="5"/>
      <c r="C14" s="37"/>
      <c r="D14" s="37"/>
      <c r="E14" s="37"/>
      <c r="F14" s="37"/>
      <c r="G14" s="37"/>
      <c r="H14" s="73">
        <f t="shared" ref="H14:H42" si="0">+C14+D14-E14+F14-G14</f>
        <v>0</v>
      </c>
      <c r="I14" s="37"/>
      <c r="J14" s="6"/>
      <c r="K14" s="8"/>
    </row>
    <row r="15" spans="1:11" ht="18.95" customHeight="1" x14ac:dyDescent="0.25">
      <c r="A15" s="4"/>
      <c r="B15" s="5"/>
      <c r="C15" s="37"/>
      <c r="D15" s="37"/>
      <c r="E15" s="37"/>
      <c r="F15" s="37"/>
      <c r="G15" s="37"/>
      <c r="H15" s="73">
        <f t="shared" si="0"/>
        <v>0</v>
      </c>
      <c r="I15" s="37"/>
      <c r="J15" s="6"/>
      <c r="K15" s="8"/>
    </row>
    <row r="16" spans="1:11" ht="18.95" customHeight="1" x14ac:dyDescent="0.25">
      <c r="A16" s="4"/>
      <c r="B16" s="5"/>
      <c r="C16" s="37"/>
      <c r="D16" s="37"/>
      <c r="E16" s="37"/>
      <c r="F16" s="37"/>
      <c r="G16" s="37"/>
      <c r="H16" s="73">
        <f t="shared" si="0"/>
        <v>0</v>
      </c>
      <c r="I16" s="37"/>
      <c r="J16" s="6"/>
      <c r="K16" s="8"/>
    </row>
    <row r="17" spans="1:11" ht="18.95" customHeight="1" x14ac:dyDescent="0.25">
      <c r="A17" s="4"/>
      <c r="B17" s="5"/>
      <c r="C17" s="37"/>
      <c r="D17" s="37"/>
      <c r="E17" s="37"/>
      <c r="F17" s="37"/>
      <c r="G17" s="37"/>
      <c r="H17" s="73">
        <f t="shared" si="0"/>
        <v>0</v>
      </c>
      <c r="I17" s="37"/>
      <c r="J17" s="6"/>
      <c r="K17" s="8"/>
    </row>
    <row r="18" spans="1:11" ht="18.95" customHeight="1" x14ac:dyDescent="0.25">
      <c r="A18" s="4"/>
      <c r="B18" s="5"/>
      <c r="C18" s="37"/>
      <c r="D18" s="37"/>
      <c r="E18" s="37"/>
      <c r="F18" s="37"/>
      <c r="G18" s="37"/>
      <c r="H18" s="73">
        <f t="shared" si="0"/>
        <v>0</v>
      </c>
      <c r="I18" s="37"/>
      <c r="J18" s="6"/>
      <c r="K18" s="8"/>
    </row>
    <row r="19" spans="1:11" ht="18.95" customHeight="1" x14ac:dyDescent="0.25">
      <c r="A19" s="4"/>
      <c r="B19" s="5"/>
      <c r="C19" s="37"/>
      <c r="D19" s="37"/>
      <c r="E19" s="37"/>
      <c r="F19" s="37"/>
      <c r="G19" s="37"/>
      <c r="H19" s="73">
        <f t="shared" si="0"/>
        <v>0</v>
      </c>
      <c r="I19" s="37"/>
      <c r="J19" s="6"/>
      <c r="K19" s="8"/>
    </row>
    <row r="20" spans="1:11" ht="18.95" customHeight="1" x14ac:dyDescent="0.25">
      <c r="A20" s="4"/>
      <c r="B20" s="5"/>
      <c r="C20" s="37"/>
      <c r="D20" s="37"/>
      <c r="E20" s="37"/>
      <c r="F20" s="37"/>
      <c r="G20" s="37"/>
      <c r="H20" s="73">
        <f t="shared" si="0"/>
        <v>0</v>
      </c>
      <c r="I20" s="37"/>
      <c r="J20" s="6"/>
      <c r="K20" s="8"/>
    </row>
    <row r="21" spans="1:11" ht="18.95" customHeight="1" x14ac:dyDescent="0.25">
      <c r="A21" s="4"/>
      <c r="B21" s="5"/>
      <c r="C21" s="37"/>
      <c r="D21" s="37"/>
      <c r="E21" s="37"/>
      <c r="F21" s="37"/>
      <c r="G21" s="37"/>
      <c r="H21" s="73">
        <f t="shared" si="0"/>
        <v>0</v>
      </c>
      <c r="I21" s="37"/>
      <c r="J21" s="6"/>
      <c r="K21" s="8"/>
    </row>
    <row r="22" spans="1:11" ht="18.95" customHeight="1" x14ac:dyDescent="0.25">
      <c r="A22" s="4"/>
      <c r="B22" s="5"/>
      <c r="C22" s="37"/>
      <c r="D22" s="37"/>
      <c r="E22" s="37"/>
      <c r="F22" s="37"/>
      <c r="G22" s="37"/>
      <c r="H22" s="73">
        <f t="shared" si="0"/>
        <v>0</v>
      </c>
      <c r="I22" s="37"/>
      <c r="J22" s="6"/>
      <c r="K22" s="8"/>
    </row>
    <row r="23" spans="1:11" ht="18.95" customHeight="1" x14ac:dyDescent="0.25">
      <c r="A23" s="4"/>
      <c r="B23" s="5"/>
      <c r="C23" s="37"/>
      <c r="D23" s="37"/>
      <c r="E23" s="37"/>
      <c r="F23" s="37"/>
      <c r="G23" s="37"/>
      <c r="H23" s="73">
        <f t="shared" si="0"/>
        <v>0</v>
      </c>
      <c r="I23" s="37"/>
      <c r="J23" s="6"/>
      <c r="K23" s="8"/>
    </row>
    <row r="24" spans="1:11" ht="18.95" customHeight="1" x14ac:dyDescent="0.25">
      <c r="A24" s="4"/>
      <c r="B24" s="5"/>
      <c r="C24" s="37"/>
      <c r="D24" s="37"/>
      <c r="E24" s="37"/>
      <c r="F24" s="37"/>
      <c r="G24" s="37"/>
      <c r="H24" s="73">
        <f t="shared" si="0"/>
        <v>0</v>
      </c>
      <c r="I24" s="37"/>
      <c r="J24" s="6"/>
      <c r="K24" s="8"/>
    </row>
    <row r="25" spans="1:11" ht="18.95" customHeight="1" x14ac:dyDescent="0.25">
      <c r="A25" s="4"/>
      <c r="B25" s="5"/>
      <c r="C25" s="37"/>
      <c r="D25" s="37"/>
      <c r="E25" s="37"/>
      <c r="F25" s="37"/>
      <c r="G25" s="37"/>
      <c r="H25" s="73">
        <f t="shared" si="0"/>
        <v>0</v>
      </c>
      <c r="I25" s="37"/>
      <c r="J25" s="6"/>
      <c r="K25" s="8"/>
    </row>
    <row r="26" spans="1:11" ht="18.95" customHeight="1" x14ac:dyDescent="0.25">
      <c r="A26" s="4"/>
      <c r="B26" s="5"/>
      <c r="C26" s="37"/>
      <c r="D26" s="37"/>
      <c r="E26" s="37"/>
      <c r="F26" s="37"/>
      <c r="G26" s="37"/>
      <c r="H26" s="73">
        <f t="shared" si="0"/>
        <v>0</v>
      </c>
      <c r="I26" s="37"/>
      <c r="J26" s="6"/>
      <c r="K26" s="8"/>
    </row>
    <row r="27" spans="1:11" ht="18.95" customHeight="1" x14ac:dyDescent="0.25">
      <c r="A27" s="4"/>
      <c r="B27" s="5"/>
      <c r="C27" s="37"/>
      <c r="D27" s="37"/>
      <c r="E27" s="37"/>
      <c r="F27" s="37"/>
      <c r="G27" s="37"/>
      <c r="H27" s="73">
        <f t="shared" si="0"/>
        <v>0</v>
      </c>
      <c r="I27" s="37"/>
      <c r="J27" s="6"/>
      <c r="K27" s="8"/>
    </row>
    <row r="28" spans="1:11" ht="18.95" customHeight="1" x14ac:dyDescent="0.25">
      <c r="A28" s="4"/>
      <c r="B28" s="5"/>
      <c r="C28" s="37"/>
      <c r="D28" s="37"/>
      <c r="E28" s="37"/>
      <c r="F28" s="37"/>
      <c r="G28" s="37"/>
      <c r="H28" s="73">
        <f t="shared" si="0"/>
        <v>0</v>
      </c>
      <c r="I28" s="37"/>
      <c r="J28" s="6"/>
      <c r="K28" s="8"/>
    </row>
    <row r="29" spans="1:11" ht="18.95" customHeight="1" x14ac:dyDescent="0.25">
      <c r="A29" s="4"/>
      <c r="B29" s="5"/>
      <c r="C29" s="37"/>
      <c r="D29" s="37"/>
      <c r="E29" s="37"/>
      <c r="F29" s="37"/>
      <c r="G29" s="37"/>
      <c r="H29" s="73">
        <f t="shared" si="0"/>
        <v>0</v>
      </c>
      <c r="I29" s="37"/>
      <c r="J29" s="6"/>
      <c r="K29" s="8"/>
    </row>
    <row r="30" spans="1:11" ht="18.95" customHeight="1" x14ac:dyDescent="0.25">
      <c r="A30" s="4"/>
      <c r="B30" s="5"/>
      <c r="C30" s="37"/>
      <c r="D30" s="37"/>
      <c r="E30" s="37"/>
      <c r="F30" s="37"/>
      <c r="G30" s="37"/>
      <c r="H30" s="73">
        <f t="shared" si="0"/>
        <v>0</v>
      </c>
      <c r="I30" s="37"/>
      <c r="J30" s="6"/>
      <c r="K30" s="8"/>
    </row>
    <row r="31" spans="1:11" ht="18.95" customHeight="1" x14ac:dyDescent="0.25">
      <c r="A31" s="4"/>
      <c r="B31" s="5"/>
      <c r="C31" s="37"/>
      <c r="D31" s="37"/>
      <c r="E31" s="37"/>
      <c r="F31" s="37"/>
      <c r="G31" s="37"/>
      <c r="H31" s="73">
        <f t="shared" si="0"/>
        <v>0</v>
      </c>
      <c r="I31" s="37"/>
      <c r="J31" s="6"/>
      <c r="K31" s="8"/>
    </row>
    <row r="32" spans="1:11" ht="18.95" customHeight="1" x14ac:dyDescent="0.25">
      <c r="A32" s="4"/>
      <c r="B32" s="5"/>
      <c r="C32" s="37"/>
      <c r="D32" s="37"/>
      <c r="E32" s="37"/>
      <c r="F32" s="37"/>
      <c r="G32" s="37"/>
      <c r="H32" s="73">
        <f t="shared" si="0"/>
        <v>0</v>
      </c>
      <c r="I32" s="37"/>
      <c r="J32" s="6"/>
      <c r="K32" s="8"/>
    </row>
    <row r="33" spans="1:11" ht="18.95" customHeight="1" x14ac:dyDescent="0.25">
      <c r="A33" s="4"/>
      <c r="B33" s="5"/>
      <c r="C33" s="37"/>
      <c r="D33" s="37"/>
      <c r="E33" s="37"/>
      <c r="F33" s="37"/>
      <c r="G33" s="37"/>
      <c r="H33" s="73">
        <f t="shared" si="0"/>
        <v>0</v>
      </c>
      <c r="I33" s="37"/>
      <c r="J33" s="6"/>
      <c r="K33" s="8"/>
    </row>
    <row r="34" spans="1:11" ht="18.95" customHeight="1" x14ac:dyDescent="0.25">
      <c r="A34" s="4"/>
      <c r="B34" s="5"/>
      <c r="C34" s="37"/>
      <c r="D34" s="37"/>
      <c r="E34" s="37"/>
      <c r="F34" s="37"/>
      <c r="G34" s="37"/>
      <c r="H34" s="73">
        <f t="shared" si="0"/>
        <v>0</v>
      </c>
      <c r="I34" s="37"/>
      <c r="J34" s="6"/>
      <c r="K34" s="8"/>
    </row>
    <row r="35" spans="1:11" ht="18.95" customHeight="1" x14ac:dyDescent="0.25">
      <c r="A35" s="4"/>
      <c r="B35" s="5"/>
      <c r="C35" s="37"/>
      <c r="D35" s="37"/>
      <c r="E35" s="37"/>
      <c r="F35" s="37"/>
      <c r="G35" s="37"/>
      <c r="H35" s="73">
        <f t="shared" si="0"/>
        <v>0</v>
      </c>
      <c r="I35" s="37"/>
      <c r="J35" s="6"/>
      <c r="K35" s="8"/>
    </row>
    <row r="36" spans="1:11" ht="18.95" customHeight="1" x14ac:dyDescent="0.25">
      <c r="A36" s="4"/>
      <c r="B36" s="5"/>
      <c r="C36" s="37"/>
      <c r="D36" s="37"/>
      <c r="E36" s="37"/>
      <c r="F36" s="37"/>
      <c r="G36" s="37"/>
      <c r="H36" s="73">
        <f t="shared" si="0"/>
        <v>0</v>
      </c>
      <c r="I36" s="37"/>
      <c r="J36" s="6"/>
      <c r="K36" s="8"/>
    </row>
    <row r="37" spans="1:11" ht="18.95" customHeight="1" x14ac:dyDescent="0.25">
      <c r="A37" s="4"/>
      <c r="B37" s="5"/>
      <c r="C37" s="37"/>
      <c r="D37" s="37"/>
      <c r="E37" s="37"/>
      <c r="F37" s="37"/>
      <c r="G37" s="37"/>
      <c r="H37" s="73">
        <f t="shared" si="0"/>
        <v>0</v>
      </c>
      <c r="I37" s="37"/>
      <c r="J37" s="6"/>
      <c r="K37" s="8"/>
    </row>
    <row r="38" spans="1:11" ht="18.95" customHeight="1" x14ac:dyDescent="0.25">
      <c r="A38" s="4"/>
      <c r="B38" s="5"/>
      <c r="C38" s="37"/>
      <c r="D38" s="37"/>
      <c r="E38" s="37"/>
      <c r="F38" s="37"/>
      <c r="G38" s="37"/>
      <c r="H38" s="73">
        <f t="shared" si="0"/>
        <v>0</v>
      </c>
      <c r="I38" s="37"/>
      <c r="J38" s="6"/>
      <c r="K38" s="8"/>
    </row>
    <row r="39" spans="1:11" ht="18.95" customHeight="1" x14ac:dyDescent="0.25">
      <c r="A39" s="4"/>
      <c r="B39" s="5"/>
      <c r="C39" s="37"/>
      <c r="D39" s="37"/>
      <c r="E39" s="37"/>
      <c r="F39" s="37"/>
      <c r="G39" s="37"/>
      <c r="H39" s="73">
        <f t="shared" si="0"/>
        <v>0</v>
      </c>
      <c r="I39" s="37"/>
      <c r="J39" s="6"/>
      <c r="K39" s="8"/>
    </row>
    <row r="40" spans="1:11" ht="18.95" customHeight="1" x14ac:dyDescent="0.25">
      <c r="A40" s="4"/>
      <c r="B40" s="5"/>
      <c r="C40" s="37"/>
      <c r="D40" s="37"/>
      <c r="E40" s="37"/>
      <c r="F40" s="37"/>
      <c r="G40" s="37"/>
      <c r="H40" s="73">
        <f t="shared" si="0"/>
        <v>0</v>
      </c>
      <c r="I40" s="37"/>
      <c r="J40" s="6"/>
      <c r="K40" s="8"/>
    </row>
    <row r="41" spans="1:11" ht="18.95" customHeight="1" x14ac:dyDescent="0.25">
      <c r="A41" s="4"/>
      <c r="B41" s="5"/>
      <c r="C41" s="37"/>
      <c r="D41" s="37"/>
      <c r="E41" s="37"/>
      <c r="F41" s="37"/>
      <c r="G41" s="37"/>
      <c r="H41" s="73">
        <f t="shared" si="0"/>
        <v>0</v>
      </c>
      <c r="I41" s="37"/>
      <c r="J41" s="6"/>
      <c r="K41" s="8"/>
    </row>
    <row r="42" spans="1:11" ht="18.95" customHeight="1" x14ac:dyDescent="0.25">
      <c r="A42" s="4"/>
      <c r="B42" s="5"/>
      <c r="C42" s="37"/>
      <c r="D42" s="37"/>
      <c r="E42" s="37"/>
      <c r="F42" s="37"/>
      <c r="G42" s="37"/>
      <c r="H42" s="73">
        <f t="shared" si="0"/>
        <v>0</v>
      </c>
      <c r="I42" s="37"/>
      <c r="J42" s="6"/>
      <c r="K42" s="8"/>
    </row>
    <row r="43" spans="1:11" ht="18.95" customHeight="1" thickBot="1" x14ac:dyDescent="0.3">
      <c r="A43" s="133" t="str">
        <f>+IF(+SUM(Deudas12!C13:H42)=0,"TOTALES","SUBTOTALES")</f>
        <v>TOTALES</v>
      </c>
      <c r="B43" s="134"/>
      <c r="C43" s="74">
        <f t="shared" ref="C43:H43" si="1">SUM(C12:C42)</f>
        <v>0</v>
      </c>
      <c r="D43" s="74">
        <f t="shared" si="1"/>
        <v>0</v>
      </c>
      <c r="E43" s="74">
        <f t="shared" si="1"/>
        <v>0</v>
      </c>
      <c r="F43" s="74">
        <f t="shared" si="1"/>
        <v>0</v>
      </c>
      <c r="G43" s="74">
        <f t="shared" si="1"/>
        <v>0</v>
      </c>
      <c r="H43" s="74">
        <f t="shared" si="1"/>
        <v>0</v>
      </c>
      <c r="I43" s="74"/>
      <c r="J43" s="75"/>
      <c r="K43" s="76"/>
    </row>
    <row r="44" spans="1:11" ht="18.95" customHeight="1" x14ac:dyDescent="0.25">
      <c r="A44" s="130" t="s">
        <v>141</v>
      </c>
      <c r="B44" s="131"/>
      <c r="C44" s="131"/>
      <c r="D44" s="131"/>
      <c r="E44" s="131"/>
      <c r="F44" s="131"/>
      <c r="G44" s="131"/>
      <c r="H44" s="131"/>
      <c r="I44" s="131"/>
      <c r="J44" s="131"/>
      <c r="K44" s="131"/>
    </row>
    <row r="45" spans="1:11" ht="12.75" customHeight="1" x14ac:dyDescent="0.25">
      <c r="A45" s="132"/>
      <c r="B45" s="132"/>
      <c r="C45" s="132"/>
      <c r="D45" s="132"/>
      <c r="E45" s="132"/>
      <c r="F45" s="132"/>
      <c r="G45" s="132"/>
      <c r="H45" s="132"/>
      <c r="I45" s="132"/>
      <c r="J45" s="132"/>
      <c r="K45" s="132"/>
    </row>
    <row r="46" spans="1:11" ht="18.95" customHeight="1" x14ac:dyDescent="0.25">
      <c r="A46" s="78" t="s">
        <v>121</v>
      </c>
    </row>
    <row r="47" spans="1:11" ht="18.95" customHeight="1" x14ac:dyDescent="0.25"/>
    <row r="48" spans="1:11" ht="18.95" customHeight="1" x14ac:dyDescent="0.25">
      <c r="A48" s="11"/>
      <c r="B48" s="11"/>
      <c r="C48" s="11"/>
      <c r="D48" s="11"/>
      <c r="E48" s="11"/>
      <c r="F48" s="11"/>
      <c r="G48" s="11"/>
      <c r="H48" s="11"/>
      <c r="I48" s="11"/>
    </row>
    <row r="49" spans="1:11" ht="18.95" customHeight="1" x14ac:dyDescent="0.25">
      <c r="A49" s="114" t="s">
        <v>138</v>
      </c>
      <c r="B49" s="114"/>
      <c r="C49" s="114"/>
      <c r="D49" s="114"/>
      <c r="E49" s="114"/>
      <c r="F49" s="114"/>
      <c r="G49" s="114"/>
      <c r="H49" s="114"/>
      <c r="I49" s="114"/>
      <c r="J49" s="114"/>
      <c r="K49" s="114"/>
    </row>
    <row r="50" spans="1:11" ht="18.95" hidden="1" customHeight="1" x14ac:dyDescent="0.25"/>
  </sheetData>
  <sheetProtection password="CDAF" sheet="1" objects="1" scenarios="1"/>
  <mergeCells count="11">
    <mergeCell ref="A3:K3"/>
    <mergeCell ref="A4:K4"/>
    <mergeCell ref="A5:K5"/>
    <mergeCell ref="B7:K7"/>
    <mergeCell ref="A49:K49"/>
    <mergeCell ref="B8:K8"/>
    <mergeCell ref="D10:E10"/>
    <mergeCell ref="F10:G10"/>
    <mergeCell ref="J10:J11"/>
    <mergeCell ref="A43:B43"/>
    <mergeCell ref="A44:K45"/>
  </mergeCells>
  <phoneticPr fontId="0" type="noConversion"/>
  <pageMargins left="0.75" right="0.75" top="1" bottom="1" header="0" footer="0"/>
  <pageSetup paperSize="9" scale="56"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1"/>
  <sheetViews>
    <sheetView zoomScale="75" workbookViewId="0">
      <pane ySplit="11" topLeftCell="A12" activePane="bottomLeft" state="frozen"/>
      <selection activeCell="D22" sqref="D22"/>
      <selection pane="bottomLeft" activeCell="A5" sqref="A5:K5"/>
    </sheetView>
  </sheetViews>
  <sheetFormatPr baseColWidth="10" defaultColWidth="0" defaultRowHeight="0" customHeight="1" zeroHeight="1" x14ac:dyDescent="0.25"/>
  <cols>
    <col min="1" max="1" width="13.28515625" style="9" customWidth="1"/>
    <col min="2" max="2" width="13.140625" style="9" customWidth="1"/>
    <col min="3" max="7" width="25.7109375" style="9" customWidth="1"/>
    <col min="8" max="8" width="27.28515625" style="9" customWidth="1"/>
    <col min="9" max="9" width="6" style="9" bestFit="1" customWidth="1"/>
    <col min="10" max="10" width="57.7109375" style="9" customWidth="1"/>
    <col min="11" max="11" width="30.7109375" style="9" customWidth="1"/>
    <col min="12" max="12" width="0.5703125" style="9" customWidth="1"/>
    <col min="13" max="13" width="11" style="9" hidden="1" customWidth="1"/>
    <col min="14" max="15" width="14.85546875" style="9" hidden="1" customWidth="1"/>
    <col min="16" max="16" width="2.5703125" style="9" hidden="1" customWidth="1"/>
    <col min="17" max="16384" width="11.42578125" style="9" hidden="1"/>
  </cols>
  <sheetData>
    <row r="1" spans="1:12" ht="18.95" customHeight="1" x14ac:dyDescent="0.25">
      <c r="A1" s="40" t="e">
        <f>+'Datos Generales'!L2</f>
        <v>#VALUE!</v>
      </c>
      <c r="K1" s="11" t="str">
        <f>+Resumen!D1</f>
        <v>CUADRO 7.1</v>
      </c>
    </row>
    <row r="2" spans="1:12" ht="18.95" customHeight="1" x14ac:dyDescent="0.25">
      <c r="K2" s="11" t="s">
        <v>123</v>
      </c>
    </row>
    <row r="3" spans="1:12" ht="18.95" customHeight="1" x14ac:dyDescent="0.25">
      <c r="A3" s="114" t="str">
        <f>+Resumen!A3</f>
        <v>DETALLE DE CRÉDITOS Y DEUDAS CON ORGANISMOS DE LA ADMINISTRACIÓN NACIONAL</v>
      </c>
      <c r="B3" s="114"/>
      <c r="C3" s="114"/>
      <c r="D3" s="114"/>
      <c r="E3" s="114"/>
      <c r="F3" s="114"/>
      <c r="G3" s="114"/>
      <c r="H3" s="114"/>
      <c r="I3" s="114"/>
      <c r="J3" s="114"/>
      <c r="K3" s="114"/>
    </row>
    <row r="4" spans="1:12" ht="18.95" customHeight="1" x14ac:dyDescent="0.25">
      <c r="A4" s="114" t="str">
        <f>+Resumen!A4</f>
        <v>EJERCICIO FISCAL : 2023</v>
      </c>
      <c r="B4" s="114"/>
      <c r="C4" s="114"/>
      <c r="D4" s="114"/>
      <c r="E4" s="114"/>
      <c r="F4" s="114"/>
      <c r="G4" s="114"/>
      <c r="H4" s="114"/>
      <c r="I4" s="114"/>
      <c r="J4" s="114"/>
      <c r="K4" s="114"/>
    </row>
    <row r="5" spans="1:12" ht="18.95" customHeight="1" x14ac:dyDescent="0.25">
      <c r="A5" s="114" t="s">
        <v>242</v>
      </c>
      <c r="B5" s="114"/>
      <c r="C5" s="114"/>
      <c r="D5" s="114"/>
      <c r="E5" s="114"/>
      <c r="F5" s="114"/>
      <c r="G5" s="114"/>
      <c r="H5" s="114"/>
      <c r="I5" s="114"/>
      <c r="J5" s="114"/>
      <c r="K5" s="114"/>
    </row>
    <row r="6" spans="1:12" ht="18.95" customHeight="1" thickBot="1" x14ac:dyDescent="0.3">
      <c r="A6" s="10"/>
    </row>
    <row r="7" spans="1:12" ht="18.95" customHeight="1" thickBot="1" x14ac:dyDescent="0.3">
      <c r="A7" s="12" t="s">
        <v>80</v>
      </c>
      <c r="B7" s="124" t="s">
        <v>81</v>
      </c>
      <c r="C7" s="125"/>
      <c r="D7" s="125"/>
      <c r="E7" s="125"/>
      <c r="F7" s="125"/>
      <c r="G7" s="125"/>
      <c r="H7" s="125"/>
      <c r="I7" s="125"/>
      <c r="J7" s="125"/>
      <c r="K7" s="126"/>
    </row>
    <row r="8" spans="1:12" ht="18.95" customHeight="1" thickBot="1" x14ac:dyDescent="0.3">
      <c r="A8" s="13" t="str">
        <f>+Resumen!A8</f>
        <v>xxx</v>
      </c>
      <c r="B8" s="127" t="str">
        <f>+Resumen!B8</f>
        <v>Servicio Administrativo Financiero</v>
      </c>
      <c r="C8" s="128"/>
      <c r="D8" s="128"/>
      <c r="E8" s="128"/>
      <c r="F8" s="128"/>
      <c r="G8" s="128"/>
      <c r="H8" s="128"/>
      <c r="I8" s="128"/>
      <c r="J8" s="128"/>
      <c r="K8" s="129"/>
    </row>
    <row r="9" spans="1:12" ht="18.95" customHeight="1" thickBot="1" x14ac:dyDescent="0.3">
      <c r="L9" s="16"/>
    </row>
    <row r="10" spans="1:12" ht="18.95" customHeight="1" thickBot="1" x14ac:dyDescent="0.3">
      <c r="A10" s="17" t="s">
        <v>7</v>
      </c>
      <c r="B10" s="17" t="s">
        <v>3</v>
      </c>
      <c r="C10" s="18" t="s">
        <v>75</v>
      </c>
      <c r="D10" s="121" t="s">
        <v>136</v>
      </c>
      <c r="E10" s="122"/>
      <c r="F10" s="121" t="s">
        <v>137</v>
      </c>
      <c r="G10" s="122"/>
      <c r="H10" s="18" t="s">
        <v>75</v>
      </c>
      <c r="I10" s="80" t="s">
        <v>139</v>
      </c>
      <c r="J10" s="116" t="s">
        <v>0</v>
      </c>
      <c r="K10" s="19" t="s">
        <v>1</v>
      </c>
      <c r="L10" s="16"/>
    </row>
    <row r="11" spans="1:12" ht="18.95" customHeight="1" thickBot="1" x14ac:dyDescent="0.3">
      <c r="A11" s="32" t="s">
        <v>5</v>
      </c>
      <c r="B11" s="32" t="s">
        <v>4</v>
      </c>
      <c r="C11" s="30" t="s">
        <v>76</v>
      </c>
      <c r="D11" s="17" t="s">
        <v>77</v>
      </c>
      <c r="E11" s="17" t="s">
        <v>78</v>
      </c>
      <c r="F11" s="17" t="s">
        <v>77</v>
      </c>
      <c r="G11" s="17" t="s">
        <v>78</v>
      </c>
      <c r="H11" s="30" t="s">
        <v>79</v>
      </c>
      <c r="I11" s="81" t="s">
        <v>140</v>
      </c>
      <c r="J11" s="123"/>
      <c r="K11" s="22" t="s">
        <v>2</v>
      </c>
      <c r="L11" s="16"/>
    </row>
    <row r="12" spans="1:12" ht="18.95" customHeight="1" x14ac:dyDescent="0.25">
      <c r="A12" s="1"/>
      <c r="B12" s="2"/>
      <c r="C12" s="36"/>
      <c r="D12" s="36"/>
      <c r="E12" s="36"/>
      <c r="F12" s="36"/>
      <c r="G12" s="36"/>
      <c r="H12" s="67">
        <f>+C12+D12-E12+F12-G12</f>
        <v>0</v>
      </c>
      <c r="I12" s="36"/>
      <c r="J12" s="3"/>
      <c r="K12" s="7"/>
      <c r="L12" s="16"/>
    </row>
    <row r="13" spans="1:12" ht="18.95" customHeight="1" x14ac:dyDescent="0.25">
      <c r="A13" s="4"/>
      <c r="B13" s="5"/>
      <c r="C13" s="37"/>
      <c r="D13" s="37"/>
      <c r="E13" s="37"/>
      <c r="F13" s="37"/>
      <c r="G13" s="37"/>
      <c r="H13" s="69">
        <f t="shared" ref="H13:H42" si="0">+C13+D13-E13+F13-G13</f>
        <v>0</v>
      </c>
      <c r="I13" s="37"/>
      <c r="J13" s="6"/>
      <c r="K13" s="8"/>
      <c r="L13" s="16"/>
    </row>
    <row r="14" spans="1:12" ht="18.95" customHeight="1" x14ac:dyDescent="0.25">
      <c r="A14" s="4"/>
      <c r="B14" s="5"/>
      <c r="C14" s="37"/>
      <c r="D14" s="37"/>
      <c r="E14" s="37"/>
      <c r="F14" s="37"/>
      <c r="G14" s="37"/>
      <c r="H14" s="69">
        <f t="shared" si="0"/>
        <v>0</v>
      </c>
      <c r="I14" s="37"/>
      <c r="J14" s="6"/>
      <c r="K14" s="8"/>
      <c r="L14" s="16"/>
    </row>
    <row r="15" spans="1:12" ht="18.95" customHeight="1" x14ac:dyDescent="0.25">
      <c r="A15" s="79"/>
      <c r="B15" s="5"/>
      <c r="C15" s="37"/>
      <c r="D15" s="37"/>
      <c r="E15" s="37"/>
      <c r="F15" s="37"/>
      <c r="G15" s="37"/>
      <c r="H15" s="69">
        <f t="shared" si="0"/>
        <v>0</v>
      </c>
      <c r="I15" s="37"/>
      <c r="J15" s="6"/>
      <c r="K15" s="8"/>
      <c r="L15" s="16"/>
    </row>
    <row r="16" spans="1:12" ht="18.95" customHeight="1" x14ac:dyDescent="0.25">
      <c r="A16" s="79"/>
      <c r="B16" s="5"/>
      <c r="C16" s="37"/>
      <c r="D16" s="37"/>
      <c r="E16" s="37"/>
      <c r="F16" s="37"/>
      <c r="G16" s="37"/>
      <c r="H16" s="69">
        <f t="shared" si="0"/>
        <v>0</v>
      </c>
      <c r="I16" s="37"/>
      <c r="J16" s="6"/>
      <c r="K16" s="8"/>
      <c r="L16" s="16"/>
    </row>
    <row r="17" spans="1:12" ht="18.95" customHeight="1" x14ac:dyDescent="0.25">
      <c r="A17" s="79"/>
      <c r="B17" s="5"/>
      <c r="C17" s="37"/>
      <c r="D17" s="37"/>
      <c r="E17" s="37"/>
      <c r="F17" s="37"/>
      <c r="G17" s="37"/>
      <c r="H17" s="69">
        <f t="shared" si="0"/>
        <v>0</v>
      </c>
      <c r="I17" s="37"/>
      <c r="J17" s="6"/>
      <c r="K17" s="8"/>
      <c r="L17" s="16"/>
    </row>
    <row r="18" spans="1:12" ht="18.95" customHeight="1" x14ac:dyDescent="0.25">
      <c r="A18" s="79"/>
      <c r="B18" s="5"/>
      <c r="C18" s="37"/>
      <c r="D18" s="37"/>
      <c r="E18" s="37"/>
      <c r="F18" s="37"/>
      <c r="G18" s="37"/>
      <c r="H18" s="69">
        <f t="shared" si="0"/>
        <v>0</v>
      </c>
      <c r="I18" s="37"/>
      <c r="J18" s="6"/>
      <c r="K18" s="8"/>
      <c r="L18" s="16"/>
    </row>
    <row r="19" spans="1:12" ht="18.95" customHeight="1" x14ac:dyDescent="0.25">
      <c r="A19" s="79"/>
      <c r="B19" s="5"/>
      <c r="C19" s="37"/>
      <c r="D19" s="37"/>
      <c r="E19" s="37"/>
      <c r="F19" s="37"/>
      <c r="G19" s="37"/>
      <c r="H19" s="69">
        <f t="shared" si="0"/>
        <v>0</v>
      </c>
      <c r="I19" s="37"/>
      <c r="J19" s="6"/>
      <c r="K19" s="8"/>
      <c r="L19" s="16"/>
    </row>
    <row r="20" spans="1:12" ht="18.95" customHeight="1" x14ac:dyDescent="0.25">
      <c r="A20" s="4"/>
      <c r="B20" s="5"/>
      <c r="C20" s="37"/>
      <c r="D20" s="37"/>
      <c r="E20" s="37"/>
      <c r="F20" s="37"/>
      <c r="G20" s="37"/>
      <c r="H20" s="69">
        <f t="shared" si="0"/>
        <v>0</v>
      </c>
      <c r="I20" s="37"/>
      <c r="J20" s="6"/>
      <c r="K20" s="8"/>
      <c r="L20" s="16"/>
    </row>
    <row r="21" spans="1:12" ht="18.95" customHeight="1" x14ac:dyDescent="0.25">
      <c r="A21" s="4"/>
      <c r="B21" s="5"/>
      <c r="C21" s="37"/>
      <c r="D21" s="37"/>
      <c r="E21" s="37"/>
      <c r="F21" s="37"/>
      <c r="G21" s="37"/>
      <c r="H21" s="69">
        <f t="shared" si="0"/>
        <v>0</v>
      </c>
      <c r="I21" s="37"/>
      <c r="J21" s="6"/>
      <c r="K21" s="8"/>
      <c r="L21" s="16"/>
    </row>
    <row r="22" spans="1:12" ht="18.95" customHeight="1" x14ac:dyDescent="0.25">
      <c r="A22" s="4"/>
      <c r="B22" s="5"/>
      <c r="C22" s="37"/>
      <c r="D22" s="37"/>
      <c r="E22" s="37"/>
      <c r="F22" s="37"/>
      <c r="G22" s="37"/>
      <c r="H22" s="69">
        <f t="shared" si="0"/>
        <v>0</v>
      </c>
      <c r="I22" s="37"/>
      <c r="J22" s="6"/>
      <c r="K22" s="8"/>
      <c r="L22" s="16"/>
    </row>
    <row r="23" spans="1:12" ht="18.95" customHeight="1" x14ac:dyDescent="0.25">
      <c r="A23" s="4"/>
      <c r="B23" s="5"/>
      <c r="C23" s="37"/>
      <c r="D23" s="37"/>
      <c r="E23" s="37"/>
      <c r="F23" s="37"/>
      <c r="G23" s="37"/>
      <c r="H23" s="69">
        <f t="shared" si="0"/>
        <v>0</v>
      </c>
      <c r="I23" s="37"/>
      <c r="J23" s="6"/>
      <c r="K23" s="8"/>
      <c r="L23" s="16"/>
    </row>
    <row r="24" spans="1:12" ht="18.95" customHeight="1" x14ac:dyDescent="0.25">
      <c r="A24" s="4"/>
      <c r="B24" s="5"/>
      <c r="C24" s="37"/>
      <c r="D24" s="37"/>
      <c r="E24" s="37"/>
      <c r="F24" s="37"/>
      <c r="G24" s="37"/>
      <c r="H24" s="69">
        <f t="shared" si="0"/>
        <v>0</v>
      </c>
      <c r="I24" s="37"/>
      <c r="J24" s="6"/>
      <c r="K24" s="8"/>
      <c r="L24" s="16"/>
    </row>
    <row r="25" spans="1:12" ht="18.95" customHeight="1" x14ac:dyDescent="0.25">
      <c r="A25" s="4"/>
      <c r="B25" s="5"/>
      <c r="C25" s="37"/>
      <c r="D25" s="37"/>
      <c r="E25" s="37"/>
      <c r="F25" s="37"/>
      <c r="G25" s="37"/>
      <c r="H25" s="69">
        <f t="shared" si="0"/>
        <v>0</v>
      </c>
      <c r="I25" s="37"/>
      <c r="J25" s="6"/>
      <c r="K25" s="8"/>
      <c r="L25" s="16"/>
    </row>
    <row r="26" spans="1:12" ht="18.95" customHeight="1" x14ac:dyDescent="0.25">
      <c r="A26" s="4"/>
      <c r="B26" s="5"/>
      <c r="C26" s="37"/>
      <c r="D26" s="37"/>
      <c r="E26" s="37"/>
      <c r="F26" s="37"/>
      <c r="G26" s="37"/>
      <c r="H26" s="69">
        <f t="shared" si="0"/>
        <v>0</v>
      </c>
      <c r="I26" s="37"/>
      <c r="J26" s="6"/>
      <c r="K26" s="8"/>
      <c r="L26" s="16"/>
    </row>
    <row r="27" spans="1:12" ht="18.95" customHeight="1" x14ac:dyDescent="0.25">
      <c r="A27" s="4"/>
      <c r="B27" s="5"/>
      <c r="C27" s="37"/>
      <c r="D27" s="37"/>
      <c r="E27" s="37"/>
      <c r="F27" s="37"/>
      <c r="G27" s="37"/>
      <c r="H27" s="69">
        <f t="shared" si="0"/>
        <v>0</v>
      </c>
      <c r="I27" s="37"/>
      <c r="J27" s="6"/>
      <c r="K27" s="8"/>
      <c r="L27" s="16"/>
    </row>
    <row r="28" spans="1:12" ht="18.95" customHeight="1" x14ac:dyDescent="0.25">
      <c r="A28" s="4"/>
      <c r="B28" s="5"/>
      <c r="C28" s="37"/>
      <c r="D28" s="37"/>
      <c r="E28" s="37"/>
      <c r="F28" s="37"/>
      <c r="G28" s="37"/>
      <c r="H28" s="69">
        <f t="shared" si="0"/>
        <v>0</v>
      </c>
      <c r="I28" s="37"/>
      <c r="J28" s="6"/>
      <c r="K28" s="8"/>
      <c r="L28" s="16"/>
    </row>
    <row r="29" spans="1:12" ht="18.95" customHeight="1" x14ac:dyDescent="0.25">
      <c r="A29" s="4"/>
      <c r="B29" s="5"/>
      <c r="C29" s="37"/>
      <c r="D29" s="37"/>
      <c r="E29" s="37"/>
      <c r="F29" s="37"/>
      <c r="G29" s="37"/>
      <c r="H29" s="69">
        <f t="shared" si="0"/>
        <v>0</v>
      </c>
      <c r="I29" s="37"/>
      <c r="J29" s="6"/>
      <c r="K29" s="8"/>
      <c r="L29" s="16"/>
    </row>
    <row r="30" spans="1:12" ht="18.95" customHeight="1" x14ac:dyDescent="0.25">
      <c r="A30" s="4"/>
      <c r="B30" s="5"/>
      <c r="C30" s="37"/>
      <c r="D30" s="37"/>
      <c r="E30" s="37"/>
      <c r="F30" s="37"/>
      <c r="G30" s="37"/>
      <c r="H30" s="69">
        <f t="shared" si="0"/>
        <v>0</v>
      </c>
      <c r="I30" s="37"/>
      <c r="J30" s="6"/>
      <c r="K30" s="8"/>
      <c r="L30" s="16"/>
    </row>
    <row r="31" spans="1:12" ht="18.95" customHeight="1" x14ac:dyDescent="0.25">
      <c r="A31" s="4"/>
      <c r="B31" s="5"/>
      <c r="C31" s="37"/>
      <c r="D31" s="37"/>
      <c r="E31" s="37"/>
      <c r="F31" s="37"/>
      <c r="G31" s="37"/>
      <c r="H31" s="69">
        <f t="shared" si="0"/>
        <v>0</v>
      </c>
      <c r="I31" s="37"/>
      <c r="J31" s="6"/>
      <c r="K31" s="8"/>
      <c r="L31" s="16"/>
    </row>
    <row r="32" spans="1:12" ht="18.95" customHeight="1" x14ac:dyDescent="0.25">
      <c r="A32" s="4"/>
      <c r="B32" s="5"/>
      <c r="C32" s="37"/>
      <c r="D32" s="37"/>
      <c r="E32" s="37"/>
      <c r="F32" s="37"/>
      <c r="G32" s="37"/>
      <c r="H32" s="69">
        <f t="shared" si="0"/>
        <v>0</v>
      </c>
      <c r="I32" s="37"/>
      <c r="J32" s="6"/>
      <c r="K32" s="8"/>
      <c r="L32" s="16"/>
    </row>
    <row r="33" spans="1:12" ht="18.95" customHeight="1" x14ac:dyDescent="0.25">
      <c r="A33" s="4"/>
      <c r="B33" s="5"/>
      <c r="C33" s="37"/>
      <c r="D33" s="37"/>
      <c r="E33" s="37"/>
      <c r="F33" s="37"/>
      <c r="G33" s="37"/>
      <c r="H33" s="69">
        <f t="shared" si="0"/>
        <v>0</v>
      </c>
      <c r="I33" s="37"/>
      <c r="J33" s="6"/>
      <c r="K33" s="8"/>
      <c r="L33" s="16"/>
    </row>
    <row r="34" spans="1:12" ht="18.95" customHeight="1" x14ac:dyDescent="0.25">
      <c r="A34" s="4"/>
      <c r="B34" s="5"/>
      <c r="C34" s="37"/>
      <c r="D34" s="37"/>
      <c r="E34" s="37"/>
      <c r="F34" s="37"/>
      <c r="G34" s="37"/>
      <c r="H34" s="69">
        <f t="shared" si="0"/>
        <v>0</v>
      </c>
      <c r="I34" s="37"/>
      <c r="J34" s="6"/>
      <c r="K34" s="8"/>
      <c r="L34" s="16"/>
    </row>
    <row r="35" spans="1:12" ht="18.95" customHeight="1" x14ac:dyDescent="0.25">
      <c r="A35" s="4"/>
      <c r="B35" s="5"/>
      <c r="C35" s="37"/>
      <c r="D35" s="37"/>
      <c r="E35" s="37"/>
      <c r="F35" s="37"/>
      <c r="G35" s="37"/>
      <c r="H35" s="69">
        <f t="shared" si="0"/>
        <v>0</v>
      </c>
      <c r="I35" s="37"/>
      <c r="J35" s="6"/>
      <c r="K35" s="8"/>
      <c r="L35" s="16"/>
    </row>
    <row r="36" spans="1:12" ht="18.95" customHeight="1" x14ac:dyDescent="0.25">
      <c r="A36" s="4"/>
      <c r="B36" s="5"/>
      <c r="C36" s="37"/>
      <c r="D36" s="37"/>
      <c r="E36" s="37"/>
      <c r="F36" s="37"/>
      <c r="G36" s="37"/>
      <c r="H36" s="69">
        <f t="shared" si="0"/>
        <v>0</v>
      </c>
      <c r="I36" s="37"/>
      <c r="J36" s="6"/>
      <c r="K36" s="8"/>
      <c r="L36" s="16"/>
    </row>
    <row r="37" spans="1:12" ht="18.95" customHeight="1" x14ac:dyDescent="0.25">
      <c r="A37" s="4"/>
      <c r="B37" s="5"/>
      <c r="C37" s="37"/>
      <c r="D37" s="37"/>
      <c r="E37" s="37"/>
      <c r="F37" s="37"/>
      <c r="G37" s="37"/>
      <c r="H37" s="69">
        <f t="shared" si="0"/>
        <v>0</v>
      </c>
      <c r="I37" s="37"/>
      <c r="J37" s="6"/>
      <c r="K37" s="8"/>
      <c r="L37" s="16"/>
    </row>
    <row r="38" spans="1:12" ht="18.95" customHeight="1" x14ac:dyDescent="0.25">
      <c r="A38" s="4"/>
      <c r="B38" s="5"/>
      <c r="C38" s="37"/>
      <c r="D38" s="37"/>
      <c r="E38" s="37"/>
      <c r="F38" s="37"/>
      <c r="G38" s="37"/>
      <c r="H38" s="69">
        <f t="shared" si="0"/>
        <v>0</v>
      </c>
      <c r="I38" s="37"/>
      <c r="J38" s="6"/>
      <c r="K38" s="8"/>
      <c r="L38" s="16"/>
    </row>
    <row r="39" spans="1:12" ht="18.95" customHeight="1" x14ac:dyDescent="0.25">
      <c r="A39" s="4"/>
      <c r="B39" s="5"/>
      <c r="C39" s="37"/>
      <c r="D39" s="37"/>
      <c r="E39" s="37"/>
      <c r="F39" s="37"/>
      <c r="G39" s="37"/>
      <c r="H39" s="69">
        <f t="shared" si="0"/>
        <v>0</v>
      </c>
      <c r="I39" s="37"/>
      <c r="J39" s="6"/>
      <c r="K39" s="8"/>
      <c r="L39" s="16"/>
    </row>
    <row r="40" spans="1:12" ht="18.95" customHeight="1" x14ac:dyDescent="0.25">
      <c r="A40" s="4"/>
      <c r="B40" s="5"/>
      <c r="C40" s="37"/>
      <c r="D40" s="37"/>
      <c r="E40" s="37"/>
      <c r="F40" s="37"/>
      <c r="G40" s="37"/>
      <c r="H40" s="69">
        <f t="shared" si="0"/>
        <v>0</v>
      </c>
      <c r="I40" s="37"/>
      <c r="J40" s="6"/>
      <c r="K40" s="8"/>
      <c r="L40" s="16"/>
    </row>
    <row r="41" spans="1:12" ht="18.95" customHeight="1" x14ac:dyDescent="0.25">
      <c r="A41" s="4"/>
      <c r="B41" s="5"/>
      <c r="C41" s="37"/>
      <c r="D41" s="37"/>
      <c r="E41" s="37"/>
      <c r="F41" s="37"/>
      <c r="G41" s="37"/>
      <c r="H41" s="69">
        <f t="shared" si="0"/>
        <v>0</v>
      </c>
      <c r="I41" s="37"/>
      <c r="J41" s="6"/>
      <c r="K41" s="8"/>
      <c r="L41" s="16"/>
    </row>
    <row r="42" spans="1:12" ht="18.95" customHeight="1" x14ac:dyDescent="0.25">
      <c r="A42" s="4"/>
      <c r="B42" s="5"/>
      <c r="C42" s="37"/>
      <c r="D42" s="37"/>
      <c r="E42" s="37"/>
      <c r="F42" s="37"/>
      <c r="G42" s="37"/>
      <c r="H42" s="77">
        <f t="shared" si="0"/>
        <v>0</v>
      </c>
      <c r="I42" s="37"/>
      <c r="J42" s="6"/>
      <c r="K42" s="8"/>
      <c r="L42" s="16"/>
    </row>
    <row r="43" spans="1:12" ht="18.95" customHeight="1" thickBot="1" x14ac:dyDescent="0.3">
      <c r="A43" s="133" t="str">
        <f>+IF(+SUM(Créditos2!C13:K42)=0,"TOTALES","SUBTOTALES")</f>
        <v>TOTALES</v>
      </c>
      <c r="B43" s="134"/>
      <c r="C43" s="74">
        <f t="shared" ref="C43:H43" si="1">SUM(C12:C42)</f>
        <v>0</v>
      </c>
      <c r="D43" s="74">
        <f t="shared" si="1"/>
        <v>0</v>
      </c>
      <c r="E43" s="74">
        <f t="shared" si="1"/>
        <v>0</v>
      </c>
      <c r="F43" s="74">
        <f t="shared" si="1"/>
        <v>0</v>
      </c>
      <c r="G43" s="74">
        <f t="shared" si="1"/>
        <v>0</v>
      </c>
      <c r="H43" s="74">
        <f t="shared" si="1"/>
        <v>0</v>
      </c>
      <c r="I43" s="74"/>
      <c r="J43" s="75"/>
      <c r="K43" s="76"/>
      <c r="L43" s="16"/>
    </row>
    <row r="44" spans="1:12" ht="18.95" customHeight="1" x14ac:dyDescent="0.25">
      <c r="A44" s="130" t="s">
        <v>141</v>
      </c>
      <c r="B44" s="131"/>
      <c r="C44" s="131"/>
      <c r="D44" s="131"/>
      <c r="E44" s="131"/>
      <c r="F44" s="131"/>
      <c r="G44" s="131"/>
      <c r="H44" s="131"/>
      <c r="I44" s="131"/>
      <c r="J44" s="131"/>
      <c r="K44" s="131"/>
      <c r="L44" s="16"/>
    </row>
    <row r="45" spans="1:12" ht="12" customHeight="1" x14ac:dyDescent="0.25">
      <c r="A45" s="132"/>
      <c r="B45" s="132"/>
      <c r="C45" s="132"/>
      <c r="D45" s="132"/>
      <c r="E45" s="132"/>
      <c r="F45" s="132"/>
      <c r="G45" s="132"/>
      <c r="H45" s="132"/>
      <c r="I45" s="132"/>
      <c r="J45" s="132"/>
      <c r="K45" s="132"/>
      <c r="L45" s="16"/>
    </row>
    <row r="46" spans="1:12" ht="18.95" customHeight="1" x14ac:dyDescent="0.25">
      <c r="A46" s="78" t="s">
        <v>121</v>
      </c>
    </row>
    <row r="47" spans="1:12" ht="18.95" customHeight="1" x14ac:dyDescent="0.25"/>
    <row r="48" spans="1:12" ht="18.95" customHeight="1" x14ac:dyDescent="0.25"/>
    <row r="49" spans="1:11" ht="18.95" customHeight="1" x14ac:dyDescent="0.25"/>
    <row r="50" spans="1:11" ht="18.95" customHeight="1" x14ac:dyDescent="0.25"/>
    <row r="51" spans="1:11" ht="18.95" customHeight="1" x14ac:dyDescent="0.25">
      <c r="A51" s="114" t="s">
        <v>138</v>
      </c>
      <c r="B51" s="114"/>
      <c r="C51" s="114"/>
      <c r="D51" s="114"/>
      <c r="E51" s="114"/>
      <c r="F51" s="114"/>
      <c r="G51" s="114"/>
      <c r="H51" s="114"/>
      <c r="I51" s="114"/>
      <c r="J51" s="114"/>
      <c r="K51" s="114"/>
    </row>
  </sheetData>
  <sheetProtection password="B26E" sheet="1" objects="1" scenarios="1"/>
  <mergeCells count="11">
    <mergeCell ref="A51:K51"/>
    <mergeCell ref="A3:K3"/>
    <mergeCell ref="A4:K4"/>
    <mergeCell ref="D10:E10"/>
    <mergeCell ref="F10:G10"/>
    <mergeCell ref="A5:K5"/>
    <mergeCell ref="J10:J11"/>
    <mergeCell ref="B7:K7"/>
    <mergeCell ref="B8:K8"/>
    <mergeCell ref="A44:K45"/>
    <mergeCell ref="A43:B43"/>
  </mergeCells>
  <phoneticPr fontId="0" type="noConversion"/>
  <printOptions horizontalCentered="1"/>
  <pageMargins left="0.39370078740157483" right="0.39370078740157483" top="0.46" bottom="0.39370078740157483" header="0" footer="0"/>
  <pageSetup paperSize="9" scale="51" orientation="landscape"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0"/>
  <sheetViews>
    <sheetView zoomScale="75" workbookViewId="0">
      <pane ySplit="12" topLeftCell="A13" activePane="bottomLeft" state="frozen"/>
      <selection pane="bottomLeft" activeCell="G11" sqref="G11"/>
    </sheetView>
  </sheetViews>
  <sheetFormatPr baseColWidth="10" defaultColWidth="0" defaultRowHeight="15.75" customHeight="1" zeroHeight="1" x14ac:dyDescent="0.25"/>
  <cols>
    <col min="1" max="1" width="13.28515625" style="9" customWidth="1"/>
    <col min="2" max="2" width="13.140625" style="9" customWidth="1"/>
    <col min="3" max="3" width="19.7109375" style="9" customWidth="1"/>
    <col min="4" max="4" width="27.85546875" style="9" bestFit="1" customWidth="1"/>
    <col min="5" max="5" width="27.28515625" style="9" bestFit="1" customWidth="1"/>
    <col min="6" max="7" width="19.7109375" style="9" customWidth="1"/>
    <col min="8" max="8" width="24.7109375" style="9" bestFit="1" customWidth="1"/>
    <col min="9" max="9" width="6" style="9" bestFit="1" customWidth="1"/>
    <col min="10" max="10" width="57.7109375" style="9" customWidth="1"/>
    <col min="11" max="11" width="31.7109375" style="9" customWidth="1"/>
    <col min="12" max="12" width="0.5703125" style="9" customWidth="1"/>
    <col min="13" max="14" width="14.85546875" style="9" hidden="1" customWidth="1"/>
    <col min="15" max="15" width="2.5703125" style="9" hidden="1" customWidth="1"/>
    <col min="16" max="16384" width="11.42578125" style="9" hidden="1"/>
  </cols>
  <sheetData>
    <row r="1" spans="1:11" ht="18.95" customHeight="1" x14ac:dyDescent="0.25">
      <c r="A1" s="40" t="e">
        <f>+'Datos Generales'!L2</f>
        <v>#VALUE!</v>
      </c>
      <c r="K1" s="11" t="str">
        <f>+Resumen!D1</f>
        <v>CUADRO 7.1</v>
      </c>
    </row>
    <row r="2" spans="1:11" ht="18.95" customHeight="1" x14ac:dyDescent="0.25">
      <c r="K2" s="11" t="str">
        <f>+Deudas1!K2</f>
        <v>Anexo Deudas</v>
      </c>
    </row>
    <row r="3" spans="1:11" ht="18.95" customHeight="1" x14ac:dyDescent="0.25">
      <c r="A3" s="115" t="str">
        <f>+Resumen!A3</f>
        <v>DETALLE DE CRÉDITOS Y DEUDAS CON ORGANISMOS DE LA ADMINISTRACIÓN NACIONAL</v>
      </c>
      <c r="B3" s="115"/>
      <c r="C3" s="115"/>
      <c r="D3" s="115"/>
      <c r="E3" s="115"/>
      <c r="F3" s="115"/>
      <c r="G3" s="115"/>
      <c r="H3" s="115"/>
      <c r="I3" s="115"/>
      <c r="J3" s="115"/>
      <c r="K3" s="115"/>
    </row>
    <row r="4" spans="1:11" ht="18.95" customHeight="1" x14ac:dyDescent="0.25">
      <c r="A4" s="114" t="str">
        <f>+Resumen!A4</f>
        <v>EJERCICIO FISCAL : 2023</v>
      </c>
      <c r="B4" s="114"/>
      <c r="C4" s="114"/>
      <c r="D4" s="114"/>
      <c r="E4" s="114"/>
      <c r="F4" s="114"/>
      <c r="G4" s="114"/>
      <c r="H4" s="114"/>
      <c r="I4" s="114"/>
      <c r="J4" s="114"/>
      <c r="K4" s="114"/>
    </row>
    <row r="5" spans="1:11" ht="18.95" customHeight="1" x14ac:dyDescent="0.25">
      <c r="A5" s="114" t="str">
        <f>+Deudas1!A5</f>
        <v>DETALLE DE DEUDAS AL 31 DE DICIEMBRE DEL EJERCICIO QUE SE CIERRA</v>
      </c>
      <c r="B5" s="114"/>
      <c r="C5" s="114"/>
      <c r="D5" s="114"/>
      <c r="E5" s="114"/>
      <c r="F5" s="114"/>
      <c r="G5" s="114"/>
      <c r="H5" s="114"/>
      <c r="I5" s="114"/>
      <c r="J5" s="114"/>
      <c r="K5" s="114"/>
    </row>
    <row r="6" spans="1:11" ht="18.95" customHeight="1" thickBot="1" x14ac:dyDescent="0.3">
      <c r="A6" s="10"/>
    </row>
    <row r="7" spans="1:11" ht="18.95" customHeight="1" thickBot="1" x14ac:dyDescent="0.3">
      <c r="A7" s="12" t="s">
        <v>80</v>
      </c>
      <c r="B7" s="138" t="s">
        <v>81</v>
      </c>
      <c r="C7" s="139"/>
      <c r="D7" s="139"/>
      <c r="E7" s="139"/>
      <c r="F7" s="139"/>
      <c r="G7" s="139"/>
      <c r="H7" s="139"/>
      <c r="I7" s="139"/>
      <c r="J7" s="139"/>
      <c r="K7" s="140"/>
    </row>
    <row r="8" spans="1:11" ht="18.95" customHeight="1" thickBot="1" x14ac:dyDescent="0.3">
      <c r="A8" s="13" t="str">
        <f>+Resumen!A8</f>
        <v>xxx</v>
      </c>
      <c r="B8" s="135" t="str">
        <f>+Resumen!B8</f>
        <v>Servicio Administrativo Financiero</v>
      </c>
      <c r="C8" s="136"/>
      <c r="D8" s="136"/>
      <c r="E8" s="136"/>
      <c r="F8" s="136"/>
      <c r="G8" s="136"/>
      <c r="H8" s="136"/>
      <c r="I8" s="136"/>
      <c r="J8" s="136"/>
      <c r="K8" s="137"/>
    </row>
    <row r="9" spans="1:11" ht="18.95" customHeight="1" thickBot="1" x14ac:dyDescent="0.3"/>
    <row r="10" spans="1:11" ht="18.95" customHeight="1" thickBot="1" x14ac:dyDescent="0.3">
      <c r="A10" s="17" t="s">
        <v>7</v>
      </c>
      <c r="B10" s="17" t="s">
        <v>3</v>
      </c>
      <c r="C10" s="18" t="s">
        <v>75</v>
      </c>
      <c r="D10" s="121" t="s">
        <v>136</v>
      </c>
      <c r="E10" s="122"/>
      <c r="F10" s="121" t="s">
        <v>137</v>
      </c>
      <c r="G10" s="122"/>
      <c r="H10" s="18" t="s">
        <v>75</v>
      </c>
      <c r="I10" s="80" t="s">
        <v>139</v>
      </c>
      <c r="J10" s="116" t="s">
        <v>0</v>
      </c>
      <c r="K10" s="19" t="s">
        <v>1</v>
      </c>
    </row>
    <row r="11" spans="1:11" ht="18.95" customHeight="1" thickBot="1" x14ac:dyDescent="0.3">
      <c r="A11" s="20" t="s">
        <v>5</v>
      </c>
      <c r="B11" s="20" t="s">
        <v>4</v>
      </c>
      <c r="C11" s="21" t="s">
        <v>76</v>
      </c>
      <c r="D11" s="17" t="s">
        <v>77</v>
      </c>
      <c r="E11" s="17" t="s">
        <v>78</v>
      </c>
      <c r="F11" s="17" t="s">
        <v>77</v>
      </c>
      <c r="G11" s="17" t="s">
        <v>78</v>
      </c>
      <c r="H11" s="21" t="s">
        <v>79</v>
      </c>
      <c r="I11" s="81" t="s">
        <v>140</v>
      </c>
      <c r="J11" s="123"/>
      <c r="K11" s="22" t="s">
        <v>2</v>
      </c>
    </row>
    <row r="12" spans="1:11" ht="18.95" customHeight="1" thickBot="1" x14ac:dyDescent="0.3">
      <c r="A12" s="23" t="s">
        <v>82</v>
      </c>
      <c r="B12" s="24"/>
      <c r="C12" s="38">
        <f>+Deudas11!C43</f>
        <v>0</v>
      </c>
      <c r="D12" s="38">
        <f>+Deudas11!D43</f>
        <v>0</v>
      </c>
      <c r="E12" s="38">
        <f>+Deudas11!E43</f>
        <v>0</v>
      </c>
      <c r="F12" s="38">
        <f>+Deudas11!F43</f>
        <v>0</v>
      </c>
      <c r="G12" s="38">
        <f>+Deudas11!G43</f>
        <v>0</v>
      </c>
      <c r="H12" s="39">
        <f>+Deudas11!H43</f>
        <v>0</v>
      </c>
      <c r="I12" s="84"/>
      <c r="J12" s="25"/>
      <c r="K12" s="26"/>
    </row>
    <row r="13" spans="1:11" ht="18.95" customHeight="1" x14ac:dyDescent="0.25">
      <c r="A13" s="1"/>
      <c r="B13" s="2"/>
      <c r="C13" s="36"/>
      <c r="D13" s="36"/>
      <c r="E13" s="85"/>
      <c r="F13" s="36"/>
      <c r="G13" s="36"/>
      <c r="H13" s="73">
        <f>+C13+D13-E13+F13-G13</f>
        <v>0</v>
      </c>
      <c r="I13" s="37"/>
      <c r="J13" s="6"/>
      <c r="K13" s="8"/>
    </row>
    <row r="14" spans="1:11" ht="18.95" customHeight="1" x14ac:dyDescent="0.25">
      <c r="A14" s="4"/>
      <c r="B14" s="5"/>
      <c r="C14" s="37"/>
      <c r="D14" s="37"/>
      <c r="E14" s="37"/>
      <c r="F14" s="37"/>
      <c r="G14" s="37"/>
      <c r="H14" s="73">
        <f t="shared" ref="H14:H42" si="0">+C14+D14-E14+F14-G14</f>
        <v>0</v>
      </c>
      <c r="I14" s="37"/>
      <c r="J14" s="6"/>
      <c r="K14" s="8"/>
    </row>
    <row r="15" spans="1:11" ht="18.95" customHeight="1" x14ac:dyDescent="0.25">
      <c r="A15" s="4"/>
      <c r="B15" s="5"/>
      <c r="C15" s="37"/>
      <c r="D15" s="37"/>
      <c r="E15" s="37"/>
      <c r="F15" s="37"/>
      <c r="G15" s="37"/>
      <c r="H15" s="73">
        <f t="shared" si="0"/>
        <v>0</v>
      </c>
      <c r="I15" s="37"/>
      <c r="J15" s="6"/>
      <c r="K15" s="8"/>
    </row>
    <row r="16" spans="1:11" ht="18.95" customHeight="1" x14ac:dyDescent="0.25">
      <c r="A16" s="4"/>
      <c r="B16" s="5"/>
      <c r="C16" s="37"/>
      <c r="D16" s="37"/>
      <c r="E16" s="37"/>
      <c r="F16" s="37"/>
      <c r="G16" s="37"/>
      <c r="H16" s="73">
        <f t="shared" si="0"/>
        <v>0</v>
      </c>
      <c r="I16" s="37"/>
      <c r="J16" s="6"/>
      <c r="K16" s="8"/>
    </row>
    <row r="17" spans="1:11" ht="18.95" customHeight="1" x14ac:dyDescent="0.25">
      <c r="A17" s="4"/>
      <c r="B17" s="5"/>
      <c r="C17" s="37"/>
      <c r="D17" s="37"/>
      <c r="E17" s="37"/>
      <c r="F17" s="37"/>
      <c r="G17" s="37"/>
      <c r="H17" s="73">
        <f t="shared" si="0"/>
        <v>0</v>
      </c>
      <c r="I17" s="37"/>
      <c r="J17" s="6"/>
      <c r="K17" s="8"/>
    </row>
    <row r="18" spans="1:11" ht="18.95" customHeight="1" x14ac:dyDescent="0.25">
      <c r="A18" s="4"/>
      <c r="B18" s="5"/>
      <c r="C18" s="37"/>
      <c r="D18" s="37"/>
      <c r="E18" s="37"/>
      <c r="F18" s="37"/>
      <c r="G18" s="37"/>
      <c r="H18" s="73">
        <f t="shared" si="0"/>
        <v>0</v>
      </c>
      <c r="I18" s="37"/>
      <c r="J18" s="6"/>
      <c r="K18" s="8"/>
    </row>
    <row r="19" spans="1:11" ht="18.95" customHeight="1" x14ac:dyDescent="0.25">
      <c r="A19" s="4"/>
      <c r="B19" s="5"/>
      <c r="C19" s="37"/>
      <c r="D19" s="37"/>
      <c r="E19" s="37"/>
      <c r="F19" s="37"/>
      <c r="G19" s="37"/>
      <c r="H19" s="73">
        <f t="shared" si="0"/>
        <v>0</v>
      </c>
      <c r="I19" s="37"/>
      <c r="J19" s="6"/>
      <c r="K19" s="8"/>
    </row>
    <row r="20" spans="1:11" ht="18.95" customHeight="1" x14ac:dyDescent="0.25">
      <c r="A20" s="4"/>
      <c r="B20" s="5"/>
      <c r="C20" s="37"/>
      <c r="D20" s="37"/>
      <c r="E20" s="37"/>
      <c r="F20" s="37"/>
      <c r="G20" s="37"/>
      <c r="H20" s="73">
        <f t="shared" si="0"/>
        <v>0</v>
      </c>
      <c r="I20" s="37"/>
      <c r="J20" s="6"/>
      <c r="K20" s="8"/>
    </row>
    <row r="21" spans="1:11" ht="18.95" customHeight="1" x14ac:dyDescent="0.25">
      <c r="A21" s="4"/>
      <c r="B21" s="5"/>
      <c r="C21" s="37"/>
      <c r="D21" s="37"/>
      <c r="E21" s="37"/>
      <c r="F21" s="37"/>
      <c r="G21" s="37"/>
      <c r="H21" s="73">
        <f t="shared" si="0"/>
        <v>0</v>
      </c>
      <c r="I21" s="37"/>
      <c r="J21" s="6"/>
      <c r="K21" s="8"/>
    </row>
    <row r="22" spans="1:11" ht="18.95" customHeight="1" x14ac:dyDescent="0.25">
      <c r="A22" s="4"/>
      <c r="B22" s="5"/>
      <c r="C22" s="37"/>
      <c r="D22" s="37"/>
      <c r="E22" s="37"/>
      <c r="F22" s="37"/>
      <c r="G22" s="37"/>
      <c r="H22" s="73">
        <f t="shared" si="0"/>
        <v>0</v>
      </c>
      <c r="I22" s="37"/>
      <c r="J22" s="6"/>
      <c r="K22" s="8"/>
    </row>
    <row r="23" spans="1:11" ht="18.95" customHeight="1" x14ac:dyDescent="0.25">
      <c r="A23" s="4"/>
      <c r="B23" s="5"/>
      <c r="C23" s="37"/>
      <c r="D23" s="37"/>
      <c r="E23" s="37"/>
      <c r="F23" s="37"/>
      <c r="G23" s="37"/>
      <c r="H23" s="73">
        <f t="shared" si="0"/>
        <v>0</v>
      </c>
      <c r="I23" s="37"/>
      <c r="J23" s="6"/>
      <c r="K23" s="8"/>
    </row>
    <row r="24" spans="1:11" ht="18.95" customHeight="1" x14ac:dyDescent="0.25">
      <c r="A24" s="4"/>
      <c r="B24" s="5"/>
      <c r="C24" s="37"/>
      <c r="D24" s="37"/>
      <c r="E24" s="37"/>
      <c r="F24" s="37"/>
      <c r="G24" s="37"/>
      <c r="H24" s="73">
        <f t="shared" si="0"/>
        <v>0</v>
      </c>
      <c r="I24" s="37"/>
      <c r="J24" s="6"/>
      <c r="K24" s="8"/>
    </row>
    <row r="25" spans="1:11" ht="18.95" customHeight="1" x14ac:dyDescent="0.25">
      <c r="A25" s="4"/>
      <c r="B25" s="5"/>
      <c r="C25" s="37"/>
      <c r="D25" s="37"/>
      <c r="E25" s="37"/>
      <c r="F25" s="37"/>
      <c r="G25" s="37"/>
      <c r="H25" s="73">
        <f t="shared" si="0"/>
        <v>0</v>
      </c>
      <c r="I25" s="37"/>
      <c r="J25" s="6"/>
      <c r="K25" s="8"/>
    </row>
    <row r="26" spans="1:11" ht="18.95" customHeight="1" x14ac:dyDescent="0.25">
      <c r="A26" s="4"/>
      <c r="B26" s="5"/>
      <c r="C26" s="37"/>
      <c r="D26" s="37"/>
      <c r="E26" s="37"/>
      <c r="F26" s="37"/>
      <c r="G26" s="37"/>
      <c r="H26" s="73">
        <f t="shared" si="0"/>
        <v>0</v>
      </c>
      <c r="I26" s="37"/>
      <c r="J26" s="6"/>
      <c r="K26" s="8"/>
    </row>
    <row r="27" spans="1:11" ht="18.95" customHeight="1" x14ac:dyDescent="0.25">
      <c r="A27" s="4"/>
      <c r="B27" s="5"/>
      <c r="C27" s="37"/>
      <c r="D27" s="37"/>
      <c r="E27" s="37"/>
      <c r="F27" s="37"/>
      <c r="G27" s="37"/>
      <c r="H27" s="73">
        <f t="shared" si="0"/>
        <v>0</v>
      </c>
      <c r="I27" s="37"/>
      <c r="J27" s="6"/>
      <c r="K27" s="8"/>
    </row>
    <row r="28" spans="1:11" ht="18.95" customHeight="1" x14ac:dyDescent="0.25">
      <c r="A28" s="4"/>
      <c r="B28" s="5"/>
      <c r="C28" s="37"/>
      <c r="D28" s="37"/>
      <c r="E28" s="37"/>
      <c r="F28" s="37"/>
      <c r="G28" s="37"/>
      <c r="H28" s="73">
        <f t="shared" si="0"/>
        <v>0</v>
      </c>
      <c r="I28" s="37"/>
      <c r="J28" s="6"/>
      <c r="K28" s="8"/>
    </row>
    <row r="29" spans="1:11" ht="18.95" customHeight="1" x14ac:dyDescent="0.25">
      <c r="A29" s="4"/>
      <c r="B29" s="5"/>
      <c r="C29" s="37"/>
      <c r="D29" s="37"/>
      <c r="E29" s="37"/>
      <c r="F29" s="37"/>
      <c r="G29" s="37"/>
      <c r="H29" s="73">
        <f t="shared" si="0"/>
        <v>0</v>
      </c>
      <c r="I29" s="37"/>
      <c r="J29" s="6"/>
      <c r="K29" s="8"/>
    </row>
    <row r="30" spans="1:11" ht="18.95" customHeight="1" x14ac:dyDescent="0.25">
      <c r="A30" s="4"/>
      <c r="B30" s="5"/>
      <c r="C30" s="37"/>
      <c r="D30" s="37"/>
      <c r="E30" s="37"/>
      <c r="F30" s="37"/>
      <c r="G30" s="37"/>
      <c r="H30" s="73">
        <f t="shared" si="0"/>
        <v>0</v>
      </c>
      <c r="I30" s="37"/>
      <c r="J30" s="6"/>
      <c r="K30" s="8"/>
    </row>
    <row r="31" spans="1:11" ht="18.95" customHeight="1" x14ac:dyDescent="0.25">
      <c r="A31" s="4"/>
      <c r="B31" s="5"/>
      <c r="C31" s="37"/>
      <c r="D31" s="37"/>
      <c r="E31" s="37"/>
      <c r="F31" s="37"/>
      <c r="G31" s="37"/>
      <c r="H31" s="73">
        <f t="shared" si="0"/>
        <v>0</v>
      </c>
      <c r="I31" s="37"/>
      <c r="J31" s="6"/>
      <c r="K31" s="8"/>
    </row>
    <row r="32" spans="1:11" ht="18.95" customHeight="1" x14ac:dyDescent="0.25">
      <c r="A32" s="4"/>
      <c r="B32" s="5"/>
      <c r="C32" s="37"/>
      <c r="D32" s="37"/>
      <c r="E32" s="37"/>
      <c r="F32" s="37"/>
      <c r="G32" s="37"/>
      <c r="H32" s="73">
        <f t="shared" si="0"/>
        <v>0</v>
      </c>
      <c r="I32" s="37"/>
      <c r="J32" s="6"/>
      <c r="K32" s="8"/>
    </row>
    <row r="33" spans="1:11" ht="18.95" customHeight="1" x14ac:dyDescent="0.25">
      <c r="A33" s="4"/>
      <c r="B33" s="5"/>
      <c r="C33" s="37"/>
      <c r="D33" s="37"/>
      <c r="E33" s="37"/>
      <c r="F33" s="37"/>
      <c r="G33" s="37"/>
      <c r="H33" s="73">
        <f t="shared" si="0"/>
        <v>0</v>
      </c>
      <c r="I33" s="37"/>
      <c r="J33" s="6"/>
      <c r="K33" s="8"/>
    </row>
    <row r="34" spans="1:11" ht="18.95" customHeight="1" x14ac:dyDescent="0.25">
      <c r="A34" s="4"/>
      <c r="B34" s="5"/>
      <c r="C34" s="37"/>
      <c r="D34" s="37"/>
      <c r="E34" s="37"/>
      <c r="F34" s="37"/>
      <c r="G34" s="37"/>
      <c r="H34" s="73">
        <f t="shared" si="0"/>
        <v>0</v>
      </c>
      <c r="I34" s="37"/>
      <c r="J34" s="6"/>
      <c r="K34" s="8"/>
    </row>
    <row r="35" spans="1:11" ht="18.95" customHeight="1" x14ac:dyDescent="0.25">
      <c r="A35" s="4"/>
      <c r="B35" s="5"/>
      <c r="C35" s="37"/>
      <c r="D35" s="37"/>
      <c r="E35" s="37"/>
      <c r="F35" s="37"/>
      <c r="G35" s="37"/>
      <c r="H35" s="73">
        <f t="shared" si="0"/>
        <v>0</v>
      </c>
      <c r="I35" s="37"/>
      <c r="J35" s="6"/>
      <c r="K35" s="8"/>
    </row>
    <row r="36" spans="1:11" ht="18.95" customHeight="1" x14ac:dyDescent="0.25">
      <c r="A36" s="4"/>
      <c r="B36" s="5"/>
      <c r="C36" s="37"/>
      <c r="D36" s="37"/>
      <c r="E36" s="37"/>
      <c r="F36" s="37"/>
      <c r="G36" s="37"/>
      <c r="H36" s="73">
        <f t="shared" si="0"/>
        <v>0</v>
      </c>
      <c r="I36" s="37"/>
      <c r="J36" s="6"/>
      <c r="K36" s="8"/>
    </row>
    <row r="37" spans="1:11" ht="18.95" customHeight="1" x14ac:dyDescent="0.25">
      <c r="A37" s="4"/>
      <c r="B37" s="5"/>
      <c r="C37" s="37"/>
      <c r="D37" s="37"/>
      <c r="E37" s="37"/>
      <c r="F37" s="37"/>
      <c r="G37" s="37"/>
      <c r="H37" s="73">
        <f t="shared" si="0"/>
        <v>0</v>
      </c>
      <c r="I37" s="37"/>
      <c r="J37" s="6"/>
      <c r="K37" s="8"/>
    </row>
    <row r="38" spans="1:11" ht="18.95" customHeight="1" x14ac:dyDescent="0.25">
      <c r="A38" s="4"/>
      <c r="B38" s="5"/>
      <c r="C38" s="37"/>
      <c r="D38" s="37"/>
      <c r="E38" s="37"/>
      <c r="F38" s="37"/>
      <c r="G38" s="37"/>
      <c r="H38" s="73">
        <f t="shared" si="0"/>
        <v>0</v>
      </c>
      <c r="I38" s="37"/>
      <c r="J38" s="6"/>
      <c r="K38" s="8"/>
    </row>
    <row r="39" spans="1:11" ht="18.95" customHeight="1" x14ac:dyDescent="0.25">
      <c r="A39" s="4"/>
      <c r="B39" s="5"/>
      <c r="C39" s="37"/>
      <c r="D39" s="37"/>
      <c r="E39" s="37"/>
      <c r="F39" s="37"/>
      <c r="G39" s="37"/>
      <c r="H39" s="73">
        <f t="shared" si="0"/>
        <v>0</v>
      </c>
      <c r="I39" s="37"/>
      <c r="J39" s="6"/>
      <c r="K39" s="8"/>
    </row>
    <row r="40" spans="1:11" ht="18.95" customHeight="1" x14ac:dyDescent="0.25">
      <c r="A40" s="4"/>
      <c r="B40" s="5"/>
      <c r="C40" s="37"/>
      <c r="D40" s="37"/>
      <c r="E40" s="37"/>
      <c r="F40" s="37"/>
      <c r="G40" s="37"/>
      <c r="H40" s="73">
        <f t="shared" si="0"/>
        <v>0</v>
      </c>
      <c r="I40" s="37"/>
      <c r="J40" s="6"/>
      <c r="K40" s="8"/>
    </row>
    <row r="41" spans="1:11" ht="18.95" customHeight="1" x14ac:dyDescent="0.25">
      <c r="A41" s="4"/>
      <c r="B41" s="5"/>
      <c r="C41" s="37"/>
      <c r="D41" s="37"/>
      <c r="E41" s="37"/>
      <c r="F41" s="37"/>
      <c r="G41" s="37"/>
      <c r="H41" s="73">
        <f t="shared" si="0"/>
        <v>0</v>
      </c>
      <c r="I41" s="37"/>
      <c r="J41" s="6"/>
      <c r="K41" s="8"/>
    </row>
    <row r="42" spans="1:11" ht="18.95" customHeight="1" x14ac:dyDescent="0.25">
      <c r="A42" s="4"/>
      <c r="B42" s="5"/>
      <c r="C42" s="37"/>
      <c r="D42" s="37"/>
      <c r="E42" s="37"/>
      <c r="F42" s="37"/>
      <c r="G42" s="37"/>
      <c r="H42" s="73">
        <f t="shared" si="0"/>
        <v>0</v>
      </c>
      <c r="I42" s="37"/>
      <c r="J42" s="6"/>
      <c r="K42" s="8"/>
    </row>
    <row r="43" spans="1:11" ht="18.95" customHeight="1" thickBot="1" x14ac:dyDescent="0.3">
      <c r="A43" s="133" t="str">
        <f>+IF(+SUM(Deudas13!C13:H42)=0,"TOTALES","SUBTOTALES")</f>
        <v>TOTALES</v>
      </c>
      <c r="B43" s="134"/>
      <c r="C43" s="74">
        <f t="shared" ref="C43:H43" si="1">SUM(C12:C42)</f>
        <v>0</v>
      </c>
      <c r="D43" s="74">
        <f t="shared" si="1"/>
        <v>0</v>
      </c>
      <c r="E43" s="74">
        <f t="shared" si="1"/>
        <v>0</v>
      </c>
      <c r="F43" s="74">
        <f t="shared" si="1"/>
        <v>0</v>
      </c>
      <c r="G43" s="74">
        <f t="shared" si="1"/>
        <v>0</v>
      </c>
      <c r="H43" s="74">
        <f t="shared" si="1"/>
        <v>0</v>
      </c>
      <c r="I43" s="74"/>
      <c r="J43" s="75"/>
      <c r="K43" s="76"/>
    </row>
    <row r="44" spans="1:11" ht="18.95" customHeight="1" x14ac:dyDescent="0.25">
      <c r="A44" s="130" t="s">
        <v>141</v>
      </c>
      <c r="B44" s="131"/>
      <c r="C44" s="131"/>
      <c r="D44" s="131"/>
      <c r="E44" s="131"/>
      <c r="F44" s="131"/>
      <c r="G44" s="131"/>
      <c r="H44" s="131"/>
      <c r="I44" s="131"/>
      <c r="J44" s="131"/>
      <c r="K44" s="131"/>
    </row>
    <row r="45" spans="1:11" ht="12.75" customHeight="1" x14ac:dyDescent="0.25">
      <c r="A45" s="132"/>
      <c r="B45" s="132"/>
      <c r="C45" s="132"/>
      <c r="D45" s="132"/>
      <c r="E45" s="132"/>
      <c r="F45" s="132"/>
      <c r="G45" s="132"/>
      <c r="H45" s="132"/>
      <c r="I45" s="132"/>
      <c r="J45" s="132"/>
      <c r="K45" s="132"/>
    </row>
    <row r="46" spans="1:11" ht="18.95" customHeight="1" x14ac:dyDescent="0.25">
      <c r="A46" s="78" t="s">
        <v>121</v>
      </c>
    </row>
    <row r="47" spans="1:11" ht="18.95" customHeight="1" x14ac:dyDescent="0.25"/>
    <row r="48" spans="1:11" ht="18.95" customHeight="1" x14ac:dyDescent="0.25">
      <c r="A48" s="11"/>
      <c r="B48" s="11"/>
      <c r="C48" s="11"/>
      <c r="D48" s="11"/>
      <c r="E48" s="11"/>
      <c r="F48" s="11"/>
      <c r="G48" s="11"/>
      <c r="H48" s="11"/>
      <c r="I48" s="11"/>
    </row>
    <row r="49" spans="1:11" ht="18.95" customHeight="1" x14ac:dyDescent="0.25">
      <c r="A49" s="114" t="s">
        <v>138</v>
      </c>
      <c r="B49" s="114"/>
      <c r="C49" s="114"/>
      <c r="D49" s="114"/>
      <c r="E49" s="114"/>
      <c r="F49" s="114"/>
      <c r="G49" s="114"/>
      <c r="H49" s="114"/>
      <c r="I49" s="114"/>
      <c r="J49" s="114"/>
      <c r="K49" s="114"/>
    </row>
    <row r="50" spans="1:11" ht="18.95" hidden="1" customHeight="1" x14ac:dyDescent="0.25"/>
  </sheetData>
  <sheetProtection password="CDAF" sheet="1" objects="1" scenarios="1"/>
  <mergeCells count="11">
    <mergeCell ref="A3:K3"/>
    <mergeCell ref="A4:K4"/>
    <mergeCell ref="A5:K5"/>
    <mergeCell ref="B7:K7"/>
    <mergeCell ref="A49:K49"/>
    <mergeCell ref="B8:K8"/>
    <mergeCell ref="D10:E10"/>
    <mergeCell ref="F10:G10"/>
    <mergeCell ref="J10:J11"/>
    <mergeCell ref="A43:B43"/>
    <mergeCell ref="A44:K45"/>
  </mergeCells>
  <phoneticPr fontId="0" type="noConversion"/>
  <pageMargins left="0.75" right="0.75" top="1" bottom="1" header="0" footer="0"/>
  <pageSetup paperSize="9" scale="56" orientation="landscape"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0"/>
  <sheetViews>
    <sheetView zoomScale="75" workbookViewId="0">
      <pane ySplit="12" topLeftCell="A13" activePane="bottomLeft" state="frozen"/>
      <selection pane="bottomLeft" activeCell="G11" sqref="G11"/>
    </sheetView>
  </sheetViews>
  <sheetFormatPr baseColWidth="10" defaultColWidth="0" defaultRowHeight="15.75" customHeight="1" zeroHeight="1" x14ac:dyDescent="0.25"/>
  <cols>
    <col min="1" max="1" width="13.28515625" style="9" customWidth="1"/>
    <col min="2" max="2" width="13.140625" style="9" customWidth="1"/>
    <col min="3" max="3" width="19.7109375" style="9" customWidth="1"/>
    <col min="4" max="4" width="27.85546875" style="9" bestFit="1" customWidth="1"/>
    <col min="5" max="5" width="27.28515625" style="9" bestFit="1" customWidth="1"/>
    <col min="6" max="7" width="19.7109375" style="9" customWidth="1"/>
    <col min="8" max="8" width="24.7109375" style="9" bestFit="1" customWidth="1"/>
    <col min="9" max="9" width="6" style="9" bestFit="1" customWidth="1"/>
    <col min="10" max="10" width="57.7109375" style="9" customWidth="1"/>
    <col min="11" max="11" width="31.7109375" style="9" customWidth="1"/>
    <col min="12" max="12" width="0.5703125" style="9" customWidth="1"/>
    <col min="13" max="14" width="14.85546875" style="9" hidden="1" customWidth="1"/>
    <col min="15" max="15" width="2.5703125" style="9" hidden="1" customWidth="1"/>
    <col min="16" max="16384" width="11.42578125" style="9" hidden="1"/>
  </cols>
  <sheetData>
    <row r="1" spans="1:11" ht="18.95" customHeight="1" x14ac:dyDescent="0.25">
      <c r="A1" s="40" t="e">
        <f>+'Datos Generales'!L2</f>
        <v>#VALUE!</v>
      </c>
      <c r="K1" s="11" t="str">
        <f>+Resumen!D1</f>
        <v>CUADRO 7.1</v>
      </c>
    </row>
    <row r="2" spans="1:11" ht="18.95" customHeight="1" x14ac:dyDescent="0.25">
      <c r="K2" s="11" t="str">
        <f>+Deudas1!K2</f>
        <v>Anexo Deudas</v>
      </c>
    </row>
    <row r="3" spans="1:11" ht="18.95" customHeight="1" x14ac:dyDescent="0.25">
      <c r="A3" s="115" t="str">
        <f>+Resumen!A3</f>
        <v>DETALLE DE CRÉDITOS Y DEUDAS CON ORGANISMOS DE LA ADMINISTRACIÓN NACIONAL</v>
      </c>
      <c r="B3" s="115"/>
      <c r="C3" s="115"/>
      <c r="D3" s="115"/>
      <c r="E3" s="115"/>
      <c r="F3" s="115"/>
      <c r="G3" s="115"/>
      <c r="H3" s="115"/>
      <c r="I3" s="115"/>
      <c r="J3" s="115"/>
      <c r="K3" s="115"/>
    </row>
    <row r="4" spans="1:11" ht="18.95" customHeight="1" x14ac:dyDescent="0.25">
      <c r="A4" s="114" t="str">
        <f>+Resumen!A4</f>
        <v>EJERCICIO FISCAL : 2023</v>
      </c>
      <c r="B4" s="114"/>
      <c r="C4" s="114"/>
      <c r="D4" s="114"/>
      <c r="E4" s="114"/>
      <c r="F4" s="114"/>
      <c r="G4" s="114"/>
      <c r="H4" s="114"/>
      <c r="I4" s="114"/>
      <c r="J4" s="114"/>
      <c r="K4" s="114"/>
    </row>
    <row r="5" spans="1:11" ht="18.95" customHeight="1" x14ac:dyDescent="0.25">
      <c r="A5" s="114" t="str">
        <f>+Deudas1!A5</f>
        <v>DETALLE DE DEUDAS AL 31 DE DICIEMBRE DEL EJERCICIO QUE SE CIERRA</v>
      </c>
      <c r="B5" s="114"/>
      <c r="C5" s="114"/>
      <c r="D5" s="114"/>
      <c r="E5" s="114"/>
      <c r="F5" s="114"/>
      <c r="G5" s="114"/>
      <c r="H5" s="114"/>
      <c r="I5" s="114"/>
      <c r="J5" s="114"/>
      <c r="K5" s="114"/>
    </row>
    <row r="6" spans="1:11" ht="18.95" customHeight="1" thickBot="1" x14ac:dyDescent="0.3">
      <c r="A6" s="10"/>
    </row>
    <row r="7" spans="1:11" ht="18.95" customHeight="1" thickBot="1" x14ac:dyDescent="0.3">
      <c r="A7" s="12" t="s">
        <v>80</v>
      </c>
      <c r="B7" s="138" t="s">
        <v>81</v>
      </c>
      <c r="C7" s="139"/>
      <c r="D7" s="139"/>
      <c r="E7" s="139"/>
      <c r="F7" s="139"/>
      <c r="G7" s="139"/>
      <c r="H7" s="139"/>
      <c r="I7" s="139"/>
      <c r="J7" s="139"/>
      <c r="K7" s="140"/>
    </row>
    <row r="8" spans="1:11" ht="18.95" customHeight="1" thickBot="1" x14ac:dyDescent="0.3">
      <c r="A8" s="13" t="str">
        <f>+Resumen!A8</f>
        <v>xxx</v>
      </c>
      <c r="B8" s="135" t="str">
        <f>+Resumen!B8</f>
        <v>Servicio Administrativo Financiero</v>
      </c>
      <c r="C8" s="136"/>
      <c r="D8" s="136"/>
      <c r="E8" s="136"/>
      <c r="F8" s="136"/>
      <c r="G8" s="136"/>
      <c r="H8" s="136"/>
      <c r="I8" s="136"/>
      <c r="J8" s="136"/>
      <c r="K8" s="137"/>
    </row>
    <row r="9" spans="1:11" ht="18.95" customHeight="1" thickBot="1" x14ac:dyDescent="0.3"/>
    <row r="10" spans="1:11" ht="18.95" customHeight="1" thickBot="1" x14ac:dyDescent="0.3">
      <c r="A10" s="17" t="s">
        <v>7</v>
      </c>
      <c r="B10" s="17" t="s">
        <v>3</v>
      </c>
      <c r="C10" s="18" t="s">
        <v>75</v>
      </c>
      <c r="D10" s="121" t="s">
        <v>136</v>
      </c>
      <c r="E10" s="122"/>
      <c r="F10" s="121" t="s">
        <v>137</v>
      </c>
      <c r="G10" s="122"/>
      <c r="H10" s="18" t="s">
        <v>75</v>
      </c>
      <c r="I10" s="80" t="s">
        <v>139</v>
      </c>
      <c r="J10" s="116" t="s">
        <v>0</v>
      </c>
      <c r="K10" s="19" t="s">
        <v>1</v>
      </c>
    </row>
    <row r="11" spans="1:11" ht="18.95" customHeight="1" thickBot="1" x14ac:dyDescent="0.3">
      <c r="A11" s="20" t="s">
        <v>5</v>
      </c>
      <c r="B11" s="20" t="s">
        <v>4</v>
      </c>
      <c r="C11" s="21" t="s">
        <v>76</v>
      </c>
      <c r="D11" s="17" t="s">
        <v>77</v>
      </c>
      <c r="E11" s="17" t="s">
        <v>78</v>
      </c>
      <c r="F11" s="17" t="s">
        <v>77</v>
      </c>
      <c r="G11" s="17" t="s">
        <v>78</v>
      </c>
      <c r="H11" s="21" t="s">
        <v>79</v>
      </c>
      <c r="I11" s="81" t="s">
        <v>140</v>
      </c>
      <c r="J11" s="123"/>
      <c r="K11" s="22" t="s">
        <v>2</v>
      </c>
    </row>
    <row r="12" spans="1:11" ht="18.95" customHeight="1" thickBot="1" x14ac:dyDescent="0.3">
      <c r="A12" s="23" t="s">
        <v>82</v>
      </c>
      <c r="B12" s="24"/>
      <c r="C12" s="38">
        <f>+Deudas12!C43</f>
        <v>0</v>
      </c>
      <c r="D12" s="38">
        <f>+Deudas12!D43</f>
        <v>0</v>
      </c>
      <c r="E12" s="38">
        <f>+Deudas12!E43</f>
        <v>0</v>
      </c>
      <c r="F12" s="38">
        <f>+Deudas12!F43</f>
        <v>0</v>
      </c>
      <c r="G12" s="38">
        <f>+Deudas12!G43</f>
        <v>0</v>
      </c>
      <c r="H12" s="39">
        <f>+Deudas12!H43</f>
        <v>0</v>
      </c>
      <c r="I12" s="84"/>
      <c r="J12" s="25"/>
      <c r="K12" s="26"/>
    </row>
    <row r="13" spans="1:11" ht="18.95" customHeight="1" x14ac:dyDescent="0.25">
      <c r="A13" s="1"/>
      <c r="B13" s="2"/>
      <c r="C13" s="36"/>
      <c r="D13" s="36"/>
      <c r="E13" s="85"/>
      <c r="F13" s="36"/>
      <c r="G13" s="36"/>
      <c r="H13" s="73">
        <f>+C13+D13-E13+F13-G13</f>
        <v>0</v>
      </c>
      <c r="I13" s="37"/>
      <c r="J13" s="6"/>
      <c r="K13" s="8"/>
    </row>
    <row r="14" spans="1:11" ht="18.95" customHeight="1" x14ac:dyDescent="0.25">
      <c r="A14" s="4"/>
      <c r="B14" s="5"/>
      <c r="C14" s="37"/>
      <c r="D14" s="37"/>
      <c r="E14" s="37"/>
      <c r="F14" s="37"/>
      <c r="G14" s="37"/>
      <c r="H14" s="73">
        <f t="shared" ref="H14:H42" si="0">+C14+D14-E14+F14-G14</f>
        <v>0</v>
      </c>
      <c r="I14" s="37"/>
      <c r="J14" s="6"/>
      <c r="K14" s="8"/>
    </row>
    <row r="15" spans="1:11" ht="18.95" customHeight="1" x14ac:dyDescent="0.25">
      <c r="A15" s="4"/>
      <c r="B15" s="5"/>
      <c r="C15" s="37"/>
      <c r="D15" s="37"/>
      <c r="E15" s="37"/>
      <c r="F15" s="37"/>
      <c r="G15" s="37"/>
      <c r="H15" s="73">
        <f t="shared" si="0"/>
        <v>0</v>
      </c>
      <c r="I15" s="37"/>
      <c r="J15" s="6"/>
      <c r="K15" s="8"/>
    </row>
    <row r="16" spans="1:11" ht="18.95" customHeight="1" x14ac:dyDescent="0.25">
      <c r="A16" s="4"/>
      <c r="B16" s="5"/>
      <c r="C16" s="37"/>
      <c r="D16" s="37"/>
      <c r="E16" s="37"/>
      <c r="F16" s="37"/>
      <c r="G16" s="37"/>
      <c r="H16" s="73">
        <f t="shared" si="0"/>
        <v>0</v>
      </c>
      <c r="I16" s="37"/>
      <c r="J16" s="6"/>
      <c r="K16" s="8"/>
    </row>
    <row r="17" spans="1:11" ht="18.95" customHeight="1" x14ac:dyDescent="0.25">
      <c r="A17" s="4"/>
      <c r="B17" s="5"/>
      <c r="C17" s="37"/>
      <c r="D17" s="37"/>
      <c r="E17" s="37"/>
      <c r="F17" s="37"/>
      <c r="G17" s="37"/>
      <c r="H17" s="73">
        <f t="shared" si="0"/>
        <v>0</v>
      </c>
      <c r="I17" s="37"/>
      <c r="J17" s="6"/>
      <c r="K17" s="8"/>
    </row>
    <row r="18" spans="1:11" ht="18.95" customHeight="1" x14ac:dyDescent="0.25">
      <c r="A18" s="4"/>
      <c r="B18" s="5"/>
      <c r="C18" s="37"/>
      <c r="D18" s="37"/>
      <c r="E18" s="37"/>
      <c r="F18" s="37"/>
      <c r="G18" s="37"/>
      <c r="H18" s="73">
        <f t="shared" si="0"/>
        <v>0</v>
      </c>
      <c r="I18" s="37"/>
      <c r="J18" s="6"/>
      <c r="K18" s="8"/>
    </row>
    <row r="19" spans="1:11" ht="18.95" customHeight="1" x14ac:dyDescent="0.25">
      <c r="A19" s="4"/>
      <c r="B19" s="5"/>
      <c r="C19" s="37"/>
      <c r="D19" s="37"/>
      <c r="E19" s="37"/>
      <c r="F19" s="37"/>
      <c r="G19" s="37"/>
      <c r="H19" s="73">
        <f t="shared" si="0"/>
        <v>0</v>
      </c>
      <c r="I19" s="37"/>
      <c r="J19" s="6"/>
      <c r="K19" s="8"/>
    </row>
    <row r="20" spans="1:11" ht="18.95" customHeight="1" x14ac:dyDescent="0.25">
      <c r="A20" s="4"/>
      <c r="B20" s="5"/>
      <c r="C20" s="37"/>
      <c r="D20" s="37"/>
      <c r="E20" s="37"/>
      <c r="F20" s="37"/>
      <c r="G20" s="37"/>
      <c r="H20" s="73">
        <f t="shared" si="0"/>
        <v>0</v>
      </c>
      <c r="I20" s="37"/>
      <c r="J20" s="6"/>
      <c r="K20" s="8"/>
    </row>
    <row r="21" spans="1:11" ht="18.95" customHeight="1" x14ac:dyDescent="0.25">
      <c r="A21" s="4"/>
      <c r="B21" s="5"/>
      <c r="C21" s="37"/>
      <c r="D21" s="37"/>
      <c r="E21" s="37"/>
      <c r="F21" s="37"/>
      <c r="G21" s="37"/>
      <c r="H21" s="73">
        <f t="shared" si="0"/>
        <v>0</v>
      </c>
      <c r="I21" s="37"/>
      <c r="J21" s="6"/>
      <c r="K21" s="8"/>
    </row>
    <row r="22" spans="1:11" ht="18.95" customHeight="1" x14ac:dyDescent="0.25">
      <c r="A22" s="4"/>
      <c r="B22" s="5"/>
      <c r="C22" s="37"/>
      <c r="D22" s="37"/>
      <c r="E22" s="37"/>
      <c r="F22" s="37"/>
      <c r="G22" s="37"/>
      <c r="H22" s="73">
        <f t="shared" si="0"/>
        <v>0</v>
      </c>
      <c r="I22" s="37"/>
      <c r="J22" s="6"/>
      <c r="K22" s="8"/>
    </row>
    <row r="23" spans="1:11" ht="18.95" customHeight="1" x14ac:dyDescent="0.25">
      <c r="A23" s="4"/>
      <c r="B23" s="5"/>
      <c r="C23" s="37"/>
      <c r="D23" s="37"/>
      <c r="E23" s="37"/>
      <c r="F23" s="37"/>
      <c r="G23" s="37"/>
      <c r="H23" s="73">
        <f t="shared" si="0"/>
        <v>0</v>
      </c>
      <c r="I23" s="37"/>
      <c r="J23" s="6"/>
      <c r="K23" s="8"/>
    </row>
    <row r="24" spans="1:11" ht="18.95" customHeight="1" x14ac:dyDescent="0.25">
      <c r="A24" s="4"/>
      <c r="B24" s="5"/>
      <c r="C24" s="37"/>
      <c r="D24" s="37"/>
      <c r="E24" s="37"/>
      <c r="F24" s="37"/>
      <c r="G24" s="37"/>
      <c r="H24" s="73">
        <f t="shared" si="0"/>
        <v>0</v>
      </c>
      <c r="I24" s="37"/>
      <c r="J24" s="6"/>
      <c r="K24" s="8"/>
    </row>
    <row r="25" spans="1:11" ht="18.95" customHeight="1" x14ac:dyDescent="0.25">
      <c r="A25" s="4"/>
      <c r="B25" s="5"/>
      <c r="C25" s="37"/>
      <c r="D25" s="37"/>
      <c r="E25" s="37"/>
      <c r="F25" s="37"/>
      <c r="G25" s="37"/>
      <c r="H25" s="73">
        <f t="shared" si="0"/>
        <v>0</v>
      </c>
      <c r="I25" s="37"/>
      <c r="J25" s="6"/>
      <c r="K25" s="8"/>
    </row>
    <row r="26" spans="1:11" ht="18.95" customHeight="1" x14ac:dyDescent="0.25">
      <c r="A26" s="4"/>
      <c r="B26" s="5"/>
      <c r="C26" s="37"/>
      <c r="D26" s="37"/>
      <c r="E26" s="37"/>
      <c r="F26" s="37"/>
      <c r="G26" s="37"/>
      <c r="H26" s="73">
        <f t="shared" si="0"/>
        <v>0</v>
      </c>
      <c r="I26" s="37"/>
      <c r="J26" s="6"/>
      <c r="K26" s="8"/>
    </row>
    <row r="27" spans="1:11" ht="18.95" customHeight="1" x14ac:dyDescent="0.25">
      <c r="A27" s="4"/>
      <c r="B27" s="5"/>
      <c r="C27" s="37"/>
      <c r="D27" s="37"/>
      <c r="E27" s="37"/>
      <c r="F27" s="37"/>
      <c r="G27" s="37"/>
      <c r="H27" s="73">
        <f t="shared" si="0"/>
        <v>0</v>
      </c>
      <c r="I27" s="37"/>
      <c r="J27" s="6"/>
      <c r="K27" s="8"/>
    </row>
    <row r="28" spans="1:11" ht="18.95" customHeight="1" x14ac:dyDescent="0.25">
      <c r="A28" s="4"/>
      <c r="B28" s="5"/>
      <c r="C28" s="37"/>
      <c r="D28" s="37"/>
      <c r="E28" s="37"/>
      <c r="F28" s="37"/>
      <c r="G28" s="37"/>
      <c r="H28" s="73">
        <f t="shared" si="0"/>
        <v>0</v>
      </c>
      <c r="I28" s="37"/>
      <c r="J28" s="6"/>
      <c r="K28" s="8"/>
    </row>
    <row r="29" spans="1:11" ht="18.95" customHeight="1" x14ac:dyDescent="0.25">
      <c r="A29" s="4"/>
      <c r="B29" s="5"/>
      <c r="C29" s="37"/>
      <c r="D29" s="37"/>
      <c r="E29" s="37"/>
      <c r="F29" s="37"/>
      <c r="G29" s="37"/>
      <c r="H29" s="73">
        <f t="shared" si="0"/>
        <v>0</v>
      </c>
      <c r="I29" s="37"/>
      <c r="J29" s="6"/>
      <c r="K29" s="8"/>
    </row>
    <row r="30" spans="1:11" ht="18.95" customHeight="1" x14ac:dyDescent="0.25">
      <c r="A30" s="4"/>
      <c r="B30" s="5"/>
      <c r="C30" s="37"/>
      <c r="D30" s="37"/>
      <c r="E30" s="37"/>
      <c r="F30" s="37"/>
      <c r="G30" s="37"/>
      <c r="H30" s="73">
        <f t="shared" si="0"/>
        <v>0</v>
      </c>
      <c r="I30" s="37"/>
      <c r="J30" s="6"/>
      <c r="K30" s="8"/>
    </row>
    <row r="31" spans="1:11" ht="18.95" customHeight="1" x14ac:dyDescent="0.25">
      <c r="A31" s="4"/>
      <c r="B31" s="5"/>
      <c r="C31" s="37"/>
      <c r="D31" s="37"/>
      <c r="E31" s="37"/>
      <c r="F31" s="37"/>
      <c r="G31" s="37"/>
      <c r="H31" s="73">
        <f t="shared" si="0"/>
        <v>0</v>
      </c>
      <c r="I31" s="37"/>
      <c r="J31" s="6"/>
      <c r="K31" s="8"/>
    </row>
    <row r="32" spans="1:11" ht="18.95" customHeight="1" x14ac:dyDescent="0.25">
      <c r="A32" s="4"/>
      <c r="B32" s="5"/>
      <c r="C32" s="37"/>
      <c r="D32" s="37"/>
      <c r="E32" s="37"/>
      <c r="F32" s="37"/>
      <c r="G32" s="37"/>
      <c r="H32" s="73">
        <f t="shared" si="0"/>
        <v>0</v>
      </c>
      <c r="I32" s="37"/>
      <c r="J32" s="6"/>
      <c r="K32" s="8"/>
    </row>
    <row r="33" spans="1:11" ht="18.95" customHeight="1" x14ac:dyDescent="0.25">
      <c r="A33" s="4"/>
      <c r="B33" s="5"/>
      <c r="C33" s="37"/>
      <c r="D33" s="37"/>
      <c r="E33" s="37"/>
      <c r="F33" s="37"/>
      <c r="G33" s="37"/>
      <c r="H33" s="73">
        <f t="shared" si="0"/>
        <v>0</v>
      </c>
      <c r="I33" s="37"/>
      <c r="J33" s="6"/>
      <c r="K33" s="8"/>
    </row>
    <row r="34" spans="1:11" ht="18.95" customHeight="1" x14ac:dyDescent="0.25">
      <c r="A34" s="4"/>
      <c r="B34" s="5"/>
      <c r="C34" s="37"/>
      <c r="D34" s="37"/>
      <c r="E34" s="37"/>
      <c r="F34" s="37"/>
      <c r="G34" s="37"/>
      <c r="H34" s="73">
        <f t="shared" si="0"/>
        <v>0</v>
      </c>
      <c r="I34" s="37"/>
      <c r="J34" s="6"/>
      <c r="K34" s="8"/>
    </row>
    <row r="35" spans="1:11" ht="18.95" customHeight="1" x14ac:dyDescent="0.25">
      <c r="A35" s="4"/>
      <c r="B35" s="5"/>
      <c r="C35" s="37"/>
      <c r="D35" s="37"/>
      <c r="E35" s="37"/>
      <c r="F35" s="37"/>
      <c r="G35" s="37"/>
      <c r="H35" s="73">
        <f t="shared" si="0"/>
        <v>0</v>
      </c>
      <c r="I35" s="37"/>
      <c r="J35" s="6"/>
      <c r="K35" s="8"/>
    </row>
    <row r="36" spans="1:11" ht="18.95" customHeight="1" x14ac:dyDescent="0.25">
      <c r="A36" s="4"/>
      <c r="B36" s="5"/>
      <c r="C36" s="37"/>
      <c r="D36" s="37"/>
      <c r="E36" s="37"/>
      <c r="F36" s="37"/>
      <c r="G36" s="37"/>
      <c r="H36" s="73">
        <f t="shared" si="0"/>
        <v>0</v>
      </c>
      <c r="I36" s="37"/>
      <c r="J36" s="6"/>
      <c r="K36" s="8"/>
    </row>
    <row r="37" spans="1:11" ht="18.95" customHeight="1" x14ac:dyDescent="0.25">
      <c r="A37" s="4"/>
      <c r="B37" s="5"/>
      <c r="C37" s="37"/>
      <c r="D37" s="37"/>
      <c r="E37" s="37"/>
      <c r="F37" s="37"/>
      <c r="G37" s="37"/>
      <c r="H37" s="73">
        <f t="shared" si="0"/>
        <v>0</v>
      </c>
      <c r="I37" s="37"/>
      <c r="J37" s="6"/>
      <c r="K37" s="8"/>
    </row>
    <row r="38" spans="1:11" ht="18.95" customHeight="1" x14ac:dyDescent="0.25">
      <c r="A38" s="4"/>
      <c r="B38" s="5"/>
      <c r="C38" s="37"/>
      <c r="D38" s="37"/>
      <c r="E38" s="37"/>
      <c r="F38" s="37"/>
      <c r="G38" s="37"/>
      <c r="H38" s="73">
        <f t="shared" si="0"/>
        <v>0</v>
      </c>
      <c r="I38" s="37"/>
      <c r="J38" s="6"/>
      <c r="K38" s="8"/>
    </row>
    <row r="39" spans="1:11" ht="18.95" customHeight="1" x14ac:dyDescent="0.25">
      <c r="A39" s="4"/>
      <c r="B39" s="5"/>
      <c r="C39" s="37"/>
      <c r="D39" s="37"/>
      <c r="E39" s="37"/>
      <c r="F39" s="37"/>
      <c r="G39" s="37"/>
      <c r="H39" s="73">
        <f t="shared" si="0"/>
        <v>0</v>
      </c>
      <c r="I39" s="37"/>
      <c r="J39" s="6"/>
      <c r="K39" s="8"/>
    </row>
    <row r="40" spans="1:11" ht="18.95" customHeight="1" x14ac:dyDescent="0.25">
      <c r="A40" s="4"/>
      <c r="B40" s="5"/>
      <c r="C40" s="37"/>
      <c r="D40" s="37"/>
      <c r="E40" s="37"/>
      <c r="F40" s="37"/>
      <c r="G40" s="37"/>
      <c r="H40" s="73">
        <f t="shared" si="0"/>
        <v>0</v>
      </c>
      <c r="I40" s="37"/>
      <c r="J40" s="6"/>
      <c r="K40" s="8"/>
    </row>
    <row r="41" spans="1:11" ht="18.95" customHeight="1" x14ac:dyDescent="0.25">
      <c r="A41" s="4"/>
      <c r="B41" s="5"/>
      <c r="C41" s="37"/>
      <c r="D41" s="37"/>
      <c r="E41" s="37"/>
      <c r="F41" s="37"/>
      <c r="G41" s="37"/>
      <c r="H41" s="73">
        <f t="shared" si="0"/>
        <v>0</v>
      </c>
      <c r="I41" s="37"/>
      <c r="J41" s="6"/>
      <c r="K41" s="8"/>
    </row>
    <row r="42" spans="1:11" ht="18.95" customHeight="1" x14ac:dyDescent="0.25">
      <c r="A42" s="4"/>
      <c r="B42" s="5"/>
      <c r="C42" s="37"/>
      <c r="D42" s="37"/>
      <c r="E42" s="37"/>
      <c r="F42" s="37"/>
      <c r="G42" s="37"/>
      <c r="H42" s="73">
        <f t="shared" si="0"/>
        <v>0</v>
      </c>
      <c r="I42" s="37"/>
      <c r="J42" s="6"/>
      <c r="K42" s="8"/>
    </row>
    <row r="43" spans="1:11" ht="18.95" customHeight="1" thickBot="1" x14ac:dyDescent="0.3">
      <c r="A43" s="133" t="str">
        <f>+IF(+SUM(Deudas14!C13:H42)=0,"TOTALES","SUBTOTALES")</f>
        <v>TOTALES</v>
      </c>
      <c r="B43" s="134"/>
      <c r="C43" s="74">
        <f t="shared" ref="C43:H43" si="1">SUM(C12:C42)</f>
        <v>0</v>
      </c>
      <c r="D43" s="74">
        <f t="shared" si="1"/>
        <v>0</v>
      </c>
      <c r="E43" s="74">
        <f t="shared" si="1"/>
        <v>0</v>
      </c>
      <c r="F43" s="74">
        <f t="shared" si="1"/>
        <v>0</v>
      </c>
      <c r="G43" s="74">
        <f t="shared" si="1"/>
        <v>0</v>
      </c>
      <c r="H43" s="74">
        <f t="shared" si="1"/>
        <v>0</v>
      </c>
      <c r="I43" s="74"/>
      <c r="J43" s="75"/>
      <c r="K43" s="76"/>
    </row>
    <row r="44" spans="1:11" ht="18.95" customHeight="1" x14ac:dyDescent="0.25">
      <c r="A44" s="130" t="s">
        <v>141</v>
      </c>
      <c r="B44" s="131"/>
      <c r="C44" s="131"/>
      <c r="D44" s="131"/>
      <c r="E44" s="131"/>
      <c r="F44" s="131"/>
      <c r="G44" s="131"/>
      <c r="H44" s="131"/>
      <c r="I44" s="131"/>
      <c r="J44" s="131"/>
      <c r="K44" s="131"/>
    </row>
    <row r="45" spans="1:11" ht="12.75" customHeight="1" x14ac:dyDescent="0.25">
      <c r="A45" s="132"/>
      <c r="B45" s="132"/>
      <c r="C45" s="132"/>
      <c r="D45" s="132"/>
      <c r="E45" s="132"/>
      <c r="F45" s="132"/>
      <c r="G45" s="132"/>
      <c r="H45" s="132"/>
      <c r="I45" s="132"/>
      <c r="J45" s="132"/>
      <c r="K45" s="132"/>
    </row>
    <row r="46" spans="1:11" ht="18.95" customHeight="1" x14ac:dyDescent="0.25">
      <c r="A46" s="78" t="s">
        <v>121</v>
      </c>
    </row>
    <row r="47" spans="1:11" ht="18.95" customHeight="1" x14ac:dyDescent="0.25"/>
    <row r="48" spans="1:11" ht="18.95" customHeight="1" x14ac:dyDescent="0.25">
      <c r="A48" s="11"/>
      <c r="B48" s="11"/>
      <c r="C48" s="11"/>
      <c r="D48" s="11"/>
      <c r="E48" s="11"/>
      <c r="F48" s="11"/>
      <c r="G48" s="11"/>
      <c r="H48" s="11"/>
      <c r="I48" s="11"/>
    </row>
    <row r="49" spans="1:11" ht="18.95" customHeight="1" x14ac:dyDescent="0.25">
      <c r="A49" s="114" t="s">
        <v>138</v>
      </c>
      <c r="B49" s="114"/>
      <c r="C49" s="114"/>
      <c r="D49" s="114"/>
      <c r="E49" s="114"/>
      <c r="F49" s="114"/>
      <c r="G49" s="114"/>
      <c r="H49" s="114"/>
      <c r="I49" s="114"/>
      <c r="J49" s="114"/>
      <c r="K49" s="114"/>
    </row>
    <row r="50" spans="1:11" ht="18.95" hidden="1" customHeight="1" x14ac:dyDescent="0.25"/>
  </sheetData>
  <sheetProtection password="CDAF" sheet="1" objects="1" scenarios="1"/>
  <mergeCells count="11">
    <mergeCell ref="A3:K3"/>
    <mergeCell ref="A4:K4"/>
    <mergeCell ref="A5:K5"/>
    <mergeCell ref="B7:K7"/>
    <mergeCell ref="A49:K49"/>
    <mergeCell ref="B8:K8"/>
    <mergeCell ref="D10:E10"/>
    <mergeCell ref="F10:G10"/>
    <mergeCell ref="J10:J11"/>
    <mergeCell ref="A43:B43"/>
    <mergeCell ref="A44:K45"/>
  </mergeCells>
  <phoneticPr fontId="0" type="noConversion"/>
  <pageMargins left="0.75" right="0.75" top="1" bottom="1" header="0" footer="0"/>
  <pageSetup paperSize="9" scale="56" orientation="landscape"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0"/>
  <sheetViews>
    <sheetView zoomScale="75" workbookViewId="0">
      <pane ySplit="12" topLeftCell="A13" activePane="bottomLeft" state="frozen"/>
      <selection pane="bottomLeft" activeCell="G11" sqref="G11"/>
    </sheetView>
  </sheetViews>
  <sheetFormatPr baseColWidth="10" defaultColWidth="0" defaultRowHeight="15.75" customHeight="1" zeroHeight="1" x14ac:dyDescent="0.25"/>
  <cols>
    <col min="1" max="1" width="13.28515625" style="9" customWidth="1"/>
    <col min="2" max="2" width="13.140625" style="9" customWidth="1"/>
    <col min="3" max="3" width="19.7109375" style="9" customWidth="1"/>
    <col min="4" max="4" width="27.85546875" style="9" bestFit="1" customWidth="1"/>
    <col min="5" max="5" width="27.28515625" style="9" bestFit="1" customWidth="1"/>
    <col min="6" max="7" width="19.7109375" style="9" customWidth="1"/>
    <col min="8" max="8" width="24.7109375" style="9" bestFit="1" customWidth="1"/>
    <col min="9" max="9" width="6" style="9" bestFit="1" customWidth="1"/>
    <col min="10" max="10" width="57.7109375" style="9" customWidth="1"/>
    <col min="11" max="11" width="31.7109375" style="9" customWidth="1"/>
    <col min="12" max="12" width="0.5703125" style="9" customWidth="1"/>
    <col min="13" max="14" width="14.85546875" style="9" hidden="1" customWidth="1"/>
    <col min="15" max="15" width="2.5703125" style="9" hidden="1" customWidth="1"/>
    <col min="16" max="16384" width="11.42578125" style="9" hidden="1"/>
  </cols>
  <sheetData>
    <row r="1" spans="1:11" ht="18.95" customHeight="1" x14ac:dyDescent="0.25">
      <c r="A1" s="40" t="e">
        <f>+'Datos Generales'!L2</f>
        <v>#VALUE!</v>
      </c>
      <c r="K1" s="11" t="str">
        <f>+Resumen!D1</f>
        <v>CUADRO 7.1</v>
      </c>
    </row>
    <row r="2" spans="1:11" ht="18.95" customHeight="1" x14ac:dyDescent="0.25">
      <c r="K2" s="11" t="str">
        <f>+Deudas1!K2</f>
        <v>Anexo Deudas</v>
      </c>
    </row>
    <row r="3" spans="1:11" ht="18.95" customHeight="1" x14ac:dyDescent="0.25">
      <c r="A3" s="115" t="str">
        <f>+Resumen!A3</f>
        <v>DETALLE DE CRÉDITOS Y DEUDAS CON ORGANISMOS DE LA ADMINISTRACIÓN NACIONAL</v>
      </c>
      <c r="B3" s="115"/>
      <c r="C3" s="115"/>
      <c r="D3" s="115"/>
      <c r="E3" s="115"/>
      <c r="F3" s="115"/>
      <c r="G3" s="115"/>
      <c r="H3" s="115"/>
      <c r="I3" s="115"/>
      <c r="J3" s="115"/>
      <c r="K3" s="115"/>
    </row>
    <row r="4" spans="1:11" ht="18.95" customHeight="1" x14ac:dyDescent="0.25">
      <c r="A4" s="114" t="str">
        <f>+Resumen!A4</f>
        <v>EJERCICIO FISCAL : 2023</v>
      </c>
      <c r="B4" s="114"/>
      <c r="C4" s="114"/>
      <c r="D4" s="114"/>
      <c r="E4" s="114"/>
      <c r="F4" s="114"/>
      <c r="G4" s="114"/>
      <c r="H4" s="114"/>
      <c r="I4" s="114"/>
      <c r="J4" s="114"/>
      <c r="K4" s="114"/>
    </row>
    <row r="5" spans="1:11" ht="18.95" customHeight="1" x14ac:dyDescent="0.25">
      <c r="A5" s="114" t="str">
        <f>+Deudas1!A5</f>
        <v>DETALLE DE DEUDAS AL 31 DE DICIEMBRE DEL EJERCICIO QUE SE CIERRA</v>
      </c>
      <c r="B5" s="114"/>
      <c r="C5" s="114"/>
      <c r="D5" s="114"/>
      <c r="E5" s="114"/>
      <c r="F5" s="114"/>
      <c r="G5" s="114"/>
      <c r="H5" s="114"/>
      <c r="I5" s="114"/>
      <c r="J5" s="114"/>
      <c r="K5" s="114"/>
    </row>
    <row r="6" spans="1:11" ht="18.95" customHeight="1" thickBot="1" x14ac:dyDescent="0.3">
      <c r="A6" s="10"/>
    </row>
    <row r="7" spans="1:11" ht="18.95" customHeight="1" thickBot="1" x14ac:dyDescent="0.3">
      <c r="A7" s="12" t="s">
        <v>80</v>
      </c>
      <c r="B7" s="138" t="s">
        <v>81</v>
      </c>
      <c r="C7" s="139"/>
      <c r="D7" s="139"/>
      <c r="E7" s="139"/>
      <c r="F7" s="139"/>
      <c r="G7" s="139"/>
      <c r="H7" s="139"/>
      <c r="I7" s="139"/>
      <c r="J7" s="139"/>
      <c r="K7" s="140"/>
    </row>
    <row r="8" spans="1:11" ht="18.95" customHeight="1" thickBot="1" x14ac:dyDescent="0.3">
      <c r="A8" s="13" t="str">
        <f>+Resumen!A8</f>
        <v>xxx</v>
      </c>
      <c r="B8" s="135" t="str">
        <f>+Resumen!B8</f>
        <v>Servicio Administrativo Financiero</v>
      </c>
      <c r="C8" s="136"/>
      <c r="D8" s="136"/>
      <c r="E8" s="136"/>
      <c r="F8" s="136"/>
      <c r="G8" s="136"/>
      <c r="H8" s="136"/>
      <c r="I8" s="136"/>
      <c r="J8" s="136"/>
      <c r="K8" s="137"/>
    </row>
    <row r="9" spans="1:11" ht="18.95" customHeight="1" thickBot="1" x14ac:dyDescent="0.3"/>
    <row r="10" spans="1:11" ht="18.95" customHeight="1" thickBot="1" x14ac:dyDescent="0.3">
      <c r="A10" s="17" t="s">
        <v>7</v>
      </c>
      <c r="B10" s="17" t="s">
        <v>3</v>
      </c>
      <c r="C10" s="18" t="s">
        <v>75</v>
      </c>
      <c r="D10" s="121" t="s">
        <v>136</v>
      </c>
      <c r="E10" s="122"/>
      <c r="F10" s="121" t="s">
        <v>137</v>
      </c>
      <c r="G10" s="122"/>
      <c r="H10" s="18" t="s">
        <v>75</v>
      </c>
      <c r="I10" s="80" t="s">
        <v>139</v>
      </c>
      <c r="J10" s="116" t="s">
        <v>0</v>
      </c>
      <c r="K10" s="19" t="s">
        <v>1</v>
      </c>
    </row>
    <row r="11" spans="1:11" ht="18.95" customHeight="1" thickBot="1" x14ac:dyDescent="0.3">
      <c r="A11" s="20" t="s">
        <v>5</v>
      </c>
      <c r="B11" s="20" t="s">
        <v>4</v>
      </c>
      <c r="C11" s="21" t="s">
        <v>76</v>
      </c>
      <c r="D11" s="17" t="s">
        <v>77</v>
      </c>
      <c r="E11" s="17" t="s">
        <v>78</v>
      </c>
      <c r="F11" s="17" t="s">
        <v>77</v>
      </c>
      <c r="G11" s="17" t="s">
        <v>78</v>
      </c>
      <c r="H11" s="21" t="s">
        <v>79</v>
      </c>
      <c r="I11" s="81" t="s">
        <v>140</v>
      </c>
      <c r="J11" s="123"/>
      <c r="K11" s="22" t="s">
        <v>2</v>
      </c>
    </row>
    <row r="12" spans="1:11" ht="18.95" customHeight="1" thickBot="1" x14ac:dyDescent="0.3">
      <c r="A12" s="23" t="s">
        <v>82</v>
      </c>
      <c r="B12" s="24"/>
      <c r="C12" s="38">
        <f>+Deudas13!C43</f>
        <v>0</v>
      </c>
      <c r="D12" s="38">
        <f>+Deudas13!D43</f>
        <v>0</v>
      </c>
      <c r="E12" s="38">
        <f>+Deudas13!E43</f>
        <v>0</v>
      </c>
      <c r="F12" s="38">
        <f>+Deudas13!F43</f>
        <v>0</v>
      </c>
      <c r="G12" s="38">
        <f>+Deudas13!G43</f>
        <v>0</v>
      </c>
      <c r="H12" s="39">
        <f>+Deudas13!H43</f>
        <v>0</v>
      </c>
      <c r="I12" s="84"/>
      <c r="J12" s="25"/>
      <c r="K12" s="26"/>
    </row>
    <row r="13" spans="1:11" ht="18.95" customHeight="1" x14ac:dyDescent="0.25">
      <c r="A13" s="1"/>
      <c r="B13" s="2"/>
      <c r="C13" s="36"/>
      <c r="D13" s="36"/>
      <c r="E13" s="85"/>
      <c r="F13" s="36"/>
      <c r="G13" s="36"/>
      <c r="H13" s="73">
        <f>+C13+D13-E13+F13-G13</f>
        <v>0</v>
      </c>
      <c r="I13" s="37"/>
      <c r="J13" s="6"/>
      <c r="K13" s="8"/>
    </row>
    <row r="14" spans="1:11" ht="18.95" customHeight="1" x14ac:dyDescent="0.25">
      <c r="A14" s="4"/>
      <c r="B14" s="5"/>
      <c r="C14" s="37"/>
      <c r="D14" s="37"/>
      <c r="E14" s="37"/>
      <c r="F14" s="37"/>
      <c r="G14" s="37"/>
      <c r="H14" s="73">
        <f t="shared" ref="H14:H42" si="0">+C14+D14-E14+F14-G14</f>
        <v>0</v>
      </c>
      <c r="I14" s="37"/>
      <c r="J14" s="6"/>
      <c r="K14" s="8"/>
    </row>
    <row r="15" spans="1:11" ht="18.95" customHeight="1" x14ac:dyDescent="0.25">
      <c r="A15" s="4"/>
      <c r="B15" s="5"/>
      <c r="C15" s="37"/>
      <c r="D15" s="37"/>
      <c r="E15" s="37"/>
      <c r="F15" s="37"/>
      <c r="G15" s="37"/>
      <c r="H15" s="73">
        <f t="shared" si="0"/>
        <v>0</v>
      </c>
      <c r="I15" s="37"/>
      <c r="J15" s="6"/>
      <c r="K15" s="8"/>
    </row>
    <row r="16" spans="1:11" ht="18.95" customHeight="1" x14ac:dyDescent="0.25">
      <c r="A16" s="4"/>
      <c r="B16" s="5"/>
      <c r="C16" s="37"/>
      <c r="D16" s="37"/>
      <c r="E16" s="37"/>
      <c r="F16" s="37"/>
      <c r="G16" s="37"/>
      <c r="H16" s="73">
        <f t="shared" si="0"/>
        <v>0</v>
      </c>
      <c r="I16" s="37"/>
      <c r="J16" s="6"/>
      <c r="K16" s="8"/>
    </row>
    <row r="17" spans="1:11" ht="18.95" customHeight="1" x14ac:dyDescent="0.25">
      <c r="A17" s="4"/>
      <c r="B17" s="5"/>
      <c r="C17" s="37"/>
      <c r="D17" s="37"/>
      <c r="E17" s="37"/>
      <c r="F17" s="37"/>
      <c r="G17" s="37"/>
      <c r="H17" s="73">
        <f t="shared" si="0"/>
        <v>0</v>
      </c>
      <c r="I17" s="37"/>
      <c r="J17" s="6"/>
      <c r="K17" s="8"/>
    </row>
    <row r="18" spans="1:11" ht="18.95" customHeight="1" x14ac:dyDescent="0.25">
      <c r="A18" s="4"/>
      <c r="B18" s="5"/>
      <c r="C18" s="37"/>
      <c r="D18" s="37"/>
      <c r="E18" s="37"/>
      <c r="F18" s="37"/>
      <c r="G18" s="37"/>
      <c r="H18" s="73">
        <f t="shared" si="0"/>
        <v>0</v>
      </c>
      <c r="I18" s="37"/>
      <c r="J18" s="6"/>
      <c r="K18" s="8"/>
    </row>
    <row r="19" spans="1:11" ht="18.95" customHeight="1" x14ac:dyDescent="0.25">
      <c r="A19" s="4"/>
      <c r="B19" s="5"/>
      <c r="C19" s="37"/>
      <c r="D19" s="37"/>
      <c r="E19" s="37"/>
      <c r="F19" s="37"/>
      <c r="G19" s="37"/>
      <c r="H19" s="73">
        <f t="shared" si="0"/>
        <v>0</v>
      </c>
      <c r="I19" s="37"/>
      <c r="J19" s="6"/>
      <c r="K19" s="8"/>
    </row>
    <row r="20" spans="1:11" ht="18.95" customHeight="1" x14ac:dyDescent="0.25">
      <c r="A20" s="4"/>
      <c r="B20" s="5"/>
      <c r="C20" s="37"/>
      <c r="D20" s="37"/>
      <c r="E20" s="37"/>
      <c r="F20" s="37"/>
      <c r="G20" s="37"/>
      <c r="H20" s="73">
        <f t="shared" si="0"/>
        <v>0</v>
      </c>
      <c r="I20" s="37"/>
      <c r="J20" s="6"/>
      <c r="K20" s="8"/>
    </row>
    <row r="21" spans="1:11" ht="18.95" customHeight="1" x14ac:dyDescent="0.25">
      <c r="A21" s="4"/>
      <c r="B21" s="5"/>
      <c r="C21" s="37"/>
      <c r="D21" s="37"/>
      <c r="E21" s="37"/>
      <c r="F21" s="37"/>
      <c r="G21" s="37"/>
      <c r="H21" s="73">
        <f t="shared" si="0"/>
        <v>0</v>
      </c>
      <c r="I21" s="37"/>
      <c r="J21" s="6"/>
      <c r="K21" s="8"/>
    </row>
    <row r="22" spans="1:11" ht="18.95" customHeight="1" x14ac:dyDescent="0.25">
      <c r="A22" s="4"/>
      <c r="B22" s="5"/>
      <c r="C22" s="37"/>
      <c r="D22" s="37"/>
      <c r="E22" s="37"/>
      <c r="F22" s="37"/>
      <c r="G22" s="37"/>
      <c r="H22" s="73">
        <f t="shared" si="0"/>
        <v>0</v>
      </c>
      <c r="I22" s="37"/>
      <c r="J22" s="6"/>
      <c r="K22" s="8"/>
    </row>
    <row r="23" spans="1:11" ht="18.95" customHeight="1" x14ac:dyDescent="0.25">
      <c r="A23" s="4"/>
      <c r="B23" s="5"/>
      <c r="C23" s="37"/>
      <c r="D23" s="37"/>
      <c r="E23" s="37"/>
      <c r="F23" s="37"/>
      <c r="G23" s="37"/>
      <c r="H23" s="73">
        <f t="shared" si="0"/>
        <v>0</v>
      </c>
      <c r="I23" s="37"/>
      <c r="J23" s="6"/>
      <c r="K23" s="8"/>
    </row>
    <row r="24" spans="1:11" ht="18.95" customHeight="1" x14ac:dyDescent="0.25">
      <c r="A24" s="4"/>
      <c r="B24" s="5"/>
      <c r="C24" s="37"/>
      <c r="D24" s="37"/>
      <c r="E24" s="37"/>
      <c r="F24" s="37"/>
      <c r="G24" s="37"/>
      <c r="H24" s="73">
        <f t="shared" si="0"/>
        <v>0</v>
      </c>
      <c r="I24" s="37"/>
      <c r="J24" s="6"/>
      <c r="K24" s="8"/>
    </row>
    <row r="25" spans="1:11" ht="18.95" customHeight="1" x14ac:dyDescent="0.25">
      <c r="A25" s="4"/>
      <c r="B25" s="5"/>
      <c r="C25" s="37"/>
      <c r="D25" s="37"/>
      <c r="E25" s="37"/>
      <c r="F25" s="37"/>
      <c r="G25" s="37"/>
      <c r="H25" s="73">
        <f t="shared" si="0"/>
        <v>0</v>
      </c>
      <c r="I25" s="37"/>
      <c r="J25" s="6"/>
      <c r="K25" s="8"/>
    </row>
    <row r="26" spans="1:11" ht="18.95" customHeight="1" x14ac:dyDescent="0.25">
      <c r="A26" s="4"/>
      <c r="B26" s="5"/>
      <c r="C26" s="37"/>
      <c r="D26" s="37"/>
      <c r="E26" s="37"/>
      <c r="F26" s="37"/>
      <c r="G26" s="37"/>
      <c r="H26" s="73">
        <f t="shared" si="0"/>
        <v>0</v>
      </c>
      <c r="I26" s="37"/>
      <c r="J26" s="6"/>
      <c r="K26" s="8"/>
    </row>
    <row r="27" spans="1:11" ht="18.95" customHeight="1" x14ac:dyDescent="0.25">
      <c r="A27" s="4"/>
      <c r="B27" s="5"/>
      <c r="C27" s="37"/>
      <c r="D27" s="37"/>
      <c r="E27" s="37"/>
      <c r="F27" s="37"/>
      <c r="G27" s="37"/>
      <c r="H27" s="73">
        <f t="shared" si="0"/>
        <v>0</v>
      </c>
      <c r="I27" s="37"/>
      <c r="J27" s="6"/>
      <c r="K27" s="8"/>
    </row>
    <row r="28" spans="1:11" ht="18.95" customHeight="1" x14ac:dyDescent="0.25">
      <c r="A28" s="4"/>
      <c r="B28" s="5"/>
      <c r="C28" s="37"/>
      <c r="D28" s="37"/>
      <c r="E28" s="37"/>
      <c r="F28" s="37"/>
      <c r="G28" s="37"/>
      <c r="H28" s="73">
        <f t="shared" si="0"/>
        <v>0</v>
      </c>
      <c r="I28" s="37"/>
      <c r="J28" s="6"/>
      <c r="K28" s="8"/>
    </row>
    <row r="29" spans="1:11" ht="18.95" customHeight="1" x14ac:dyDescent="0.25">
      <c r="A29" s="4"/>
      <c r="B29" s="5"/>
      <c r="C29" s="37"/>
      <c r="D29" s="37"/>
      <c r="E29" s="37"/>
      <c r="F29" s="37"/>
      <c r="G29" s="37"/>
      <c r="H29" s="73">
        <f t="shared" si="0"/>
        <v>0</v>
      </c>
      <c r="I29" s="37"/>
      <c r="J29" s="6"/>
      <c r="K29" s="8"/>
    </row>
    <row r="30" spans="1:11" ht="18.95" customHeight="1" x14ac:dyDescent="0.25">
      <c r="A30" s="4"/>
      <c r="B30" s="5"/>
      <c r="C30" s="37"/>
      <c r="D30" s="37"/>
      <c r="E30" s="37"/>
      <c r="F30" s="37"/>
      <c r="G30" s="37"/>
      <c r="H30" s="73">
        <f t="shared" si="0"/>
        <v>0</v>
      </c>
      <c r="I30" s="37"/>
      <c r="J30" s="6"/>
      <c r="K30" s="8"/>
    </row>
    <row r="31" spans="1:11" ht="18.95" customHeight="1" x14ac:dyDescent="0.25">
      <c r="A31" s="4"/>
      <c r="B31" s="5"/>
      <c r="C31" s="37"/>
      <c r="D31" s="37"/>
      <c r="E31" s="37"/>
      <c r="F31" s="37"/>
      <c r="G31" s="37"/>
      <c r="H31" s="73">
        <f t="shared" si="0"/>
        <v>0</v>
      </c>
      <c r="I31" s="37"/>
      <c r="J31" s="6"/>
      <c r="K31" s="8"/>
    </row>
    <row r="32" spans="1:11" ht="18.95" customHeight="1" x14ac:dyDescent="0.25">
      <c r="A32" s="4"/>
      <c r="B32" s="5"/>
      <c r="C32" s="37"/>
      <c r="D32" s="37"/>
      <c r="E32" s="37"/>
      <c r="F32" s="37"/>
      <c r="G32" s="37"/>
      <c r="H32" s="73">
        <f t="shared" si="0"/>
        <v>0</v>
      </c>
      <c r="I32" s="37"/>
      <c r="J32" s="6"/>
      <c r="K32" s="8"/>
    </row>
    <row r="33" spans="1:11" ht="18.95" customHeight="1" x14ac:dyDescent="0.25">
      <c r="A33" s="4"/>
      <c r="B33" s="5"/>
      <c r="C33" s="37"/>
      <c r="D33" s="37"/>
      <c r="E33" s="37"/>
      <c r="F33" s="37"/>
      <c r="G33" s="37"/>
      <c r="H33" s="73">
        <f t="shared" si="0"/>
        <v>0</v>
      </c>
      <c r="I33" s="37"/>
      <c r="J33" s="6"/>
      <c r="K33" s="8"/>
    </row>
    <row r="34" spans="1:11" ht="18.95" customHeight="1" x14ac:dyDescent="0.25">
      <c r="A34" s="4"/>
      <c r="B34" s="5"/>
      <c r="C34" s="37"/>
      <c r="D34" s="37"/>
      <c r="E34" s="37"/>
      <c r="F34" s="37"/>
      <c r="G34" s="37"/>
      <c r="H34" s="73">
        <f t="shared" si="0"/>
        <v>0</v>
      </c>
      <c r="I34" s="37"/>
      <c r="J34" s="6"/>
      <c r="K34" s="8"/>
    </row>
    <row r="35" spans="1:11" ht="18.95" customHeight="1" x14ac:dyDescent="0.25">
      <c r="A35" s="4"/>
      <c r="B35" s="5"/>
      <c r="C35" s="37"/>
      <c r="D35" s="37"/>
      <c r="E35" s="37"/>
      <c r="F35" s="37"/>
      <c r="G35" s="37"/>
      <c r="H35" s="73">
        <f t="shared" si="0"/>
        <v>0</v>
      </c>
      <c r="I35" s="37"/>
      <c r="J35" s="6"/>
      <c r="K35" s="8"/>
    </row>
    <row r="36" spans="1:11" ht="18.95" customHeight="1" x14ac:dyDescent="0.25">
      <c r="A36" s="4"/>
      <c r="B36" s="5"/>
      <c r="C36" s="37"/>
      <c r="D36" s="37"/>
      <c r="E36" s="37"/>
      <c r="F36" s="37"/>
      <c r="G36" s="37"/>
      <c r="H36" s="73">
        <f t="shared" si="0"/>
        <v>0</v>
      </c>
      <c r="I36" s="37"/>
      <c r="J36" s="6"/>
      <c r="K36" s="8"/>
    </row>
    <row r="37" spans="1:11" ht="18.95" customHeight="1" x14ac:dyDescent="0.25">
      <c r="A37" s="4"/>
      <c r="B37" s="5"/>
      <c r="C37" s="37"/>
      <c r="D37" s="37"/>
      <c r="E37" s="37"/>
      <c r="F37" s="37"/>
      <c r="G37" s="37"/>
      <c r="H37" s="73">
        <f t="shared" si="0"/>
        <v>0</v>
      </c>
      <c r="I37" s="37"/>
      <c r="J37" s="6"/>
      <c r="K37" s="8"/>
    </row>
    <row r="38" spans="1:11" ht="18.95" customHeight="1" x14ac:dyDescent="0.25">
      <c r="A38" s="4"/>
      <c r="B38" s="5"/>
      <c r="C38" s="37"/>
      <c r="D38" s="37"/>
      <c r="E38" s="37"/>
      <c r="F38" s="37"/>
      <c r="G38" s="37"/>
      <c r="H38" s="73">
        <f t="shared" si="0"/>
        <v>0</v>
      </c>
      <c r="I38" s="37"/>
      <c r="J38" s="6"/>
      <c r="K38" s="8"/>
    </row>
    <row r="39" spans="1:11" ht="18.95" customHeight="1" x14ac:dyDescent="0.25">
      <c r="A39" s="4"/>
      <c r="B39" s="5"/>
      <c r="C39" s="37"/>
      <c r="D39" s="37"/>
      <c r="E39" s="37"/>
      <c r="F39" s="37"/>
      <c r="G39" s="37"/>
      <c r="H39" s="73">
        <f t="shared" si="0"/>
        <v>0</v>
      </c>
      <c r="I39" s="37"/>
      <c r="J39" s="6"/>
      <c r="K39" s="8"/>
    </row>
    <row r="40" spans="1:11" ht="18.95" customHeight="1" x14ac:dyDescent="0.25">
      <c r="A40" s="4"/>
      <c r="B40" s="5"/>
      <c r="C40" s="37"/>
      <c r="D40" s="37"/>
      <c r="E40" s="37"/>
      <c r="F40" s="37"/>
      <c r="G40" s="37"/>
      <c r="H40" s="73">
        <f t="shared" si="0"/>
        <v>0</v>
      </c>
      <c r="I40" s="37"/>
      <c r="J40" s="6"/>
      <c r="K40" s="8"/>
    </row>
    <row r="41" spans="1:11" ht="18.95" customHeight="1" x14ac:dyDescent="0.25">
      <c r="A41" s="4"/>
      <c r="B41" s="5"/>
      <c r="C41" s="37"/>
      <c r="D41" s="37"/>
      <c r="E41" s="37"/>
      <c r="F41" s="37"/>
      <c r="G41" s="37"/>
      <c r="H41" s="73">
        <f t="shared" si="0"/>
        <v>0</v>
      </c>
      <c r="I41" s="37"/>
      <c r="J41" s="6"/>
      <c r="K41" s="8"/>
    </row>
    <row r="42" spans="1:11" ht="18.95" customHeight="1" x14ac:dyDescent="0.25">
      <c r="A42" s="4"/>
      <c r="B42" s="5"/>
      <c r="C42" s="37"/>
      <c r="D42" s="37"/>
      <c r="E42" s="37"/>
      <c r="F42" s="37"/>
      <c r="G42" s="37"/>
      <c r="H42" s="73">
        <f t="shared" si="0"/>
        <v>0</v>
      </c>
      <c r="I42" s="37"/>
      <c r="J42" s="6"/>
      <c r="K42" s="8"/>
    </row>
    <row r="43" spans="1:11" ht="18.95" customHeight="1" thickBot="1" x14ac:dyDescent="0.3">
      <c r="A43" s="133" t="str">
        <f>+IF(+SUM(Deudas15!C13:H42)=0,"TOTALES","SUBTOTALES")</f>
        <v>TOTALES</v>
      </c>
      <c r="B43" s="134"/>
      <c r="C43" s="74">
        <f t="shared" ref="C43:H43" si="1">SUM(C12:C42)</f>
        <v>0</v>
      </c>
      <c r="D43" s="74">
        <f t="shared" si="1"/>
        <v>0</v>
      </c>
      <c r="E43" s="74">
        <f t="shared" si="1"/>
        <v>0</v>
      </c>
      <c r="F43" s="74">
        <f t="shared" si="1"/>
        <v>0</v>
      </c>
      <c r="G43" s="74">
        <f t="shared" si="1"/>
        <v>0</v>
      </c>
      <c r="H43" s="74">
        <f t="shared" si="1"/>
        <v>0</v>
      </c>
      <c r="I43" s="74"/>
      <c r="J43" s="75"/>
      <c r="K43" s="76"/>
    </row>
    <row r="44" spans="1:11" ht="18.95" customHeight="1" x14ac:dyDescent="0.25">
      <c r="A44" s="130" t="s">
        <v>141</v>
      </c>
      <c r="B44" s="131"/>
      <c r="C44" s="131"/>
      <c r="D44" s="131"/>
      <c r="E44" s="131"/>
      <c r="F44" s="131"/>
      <c r="G44" s="131"/>
      <c r="H44" s="131"/>
      <c r="I44" s="131"/>
      <c r="J44" s="131"/>
      <c r="K44" s="131"/>
    </row>
    <row r="45" spans="1:11" ht="12.75" customHeight="1" x14ac:dyDescent="0.25">
      <c r="A45" s="132"/>
      <c r="B45" s="132"/>
      <c r="C45" s="132"/>
      <c r="D45" s="132"/>
      <c r="E45" s="132"/>
      <c r="F45" s="132"/>
      <c r="G45" s="132"/>
      <c r="H45" s="132"/>
      <c r="I45" s="132"/>
      <c r="J45" s="132"/>
      <c r="K45" s="132"/>
    </row>
    <row r="46" spans="1:11" ht="18.95" customHeight="1" x14ac:dyDescent="0.25">
      <c r="A46" s="78" t="s">
        <v>121</v>
      </c>
    </row>
    <row r="47" spans="1:11" ht="18.95" customHeight="1" x14ac:dyDescent="0.25"/>
    <row r="48" spans="1:11" ht="18.95" customHeight="1" x14ac:dyDescent="0.25">
      <c r="A48" s="11"/>
      <c r="B48" s="11"/>
      <c r="C48" s="11"/>
      <c r="D48" s="11"/>
      <c r="E48" s="11"/>
      <c r="F48" s="11"/>
      <c r="G48" s="11"/>
      <c r="H48" s="11"/>
      <c r="I48" s="11"/>
    </row>
    <row r="49" spans="1:11" ht="18.95" customHeight="1" x14ac:dyDescent="0.25">
      <c r="A49" s="114" t="s">
        <v>138</v>
      </c>
      <c r="B49" s="114"/>
      <c r="C49" s="114"/>
      <c r="D49" s="114"/>
      <c r="E49" s="114"/>
      <c r="F49" s="114"/>
      <c r="G49" s="114"/>
      <c r="H49" s="114"/>
      <c r="I49" s="114"/>
      <c r="J49" s="114"/>
      <c r="K49" s="114"/>
    </row>
    <row r="50" spans="1:11" ht="18.95" hidden="1" customHeight="1" x14ac:dyDescent="0.25"/>
  </sheetData>
  <sheetProtection password="CDAF" sheet="1" objects="1" scenarios="1"/>
  <mergeCells count="11">
    <mergeCell ref="A3:K3"/>
    <mergeCell ref="A4:K4"/>
    <mergeCell ref="A5:K5"/>
    <mergeCell ref="B7:K7"/>
    <mergeCell ref="A49:K49"/>
    <mergeCell ref="B8:K8"/>
    <mergeCell ref="D10:E10"/>
    <mergeCell ref="F10:G10"/>
    <mergeCell ref="J10:J11"/>
    <mergeCell ref="A43:B43"/>
    <mergeCell ref="A44:K45"/>
  </mergeCells>
  <phoneticPr fontId="0" type="noConversion"/>
  <pageMargins left="0.75" right="0.75" top="1" bottom="1" header="0" footer="0"/>
  <pageSetup paperSize="9" scale="56"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0"/>
  <sheetViews>
    <sheetView zoomScale="75" workbookViewId="0">
      <pane ySplit="12" topLeftCell="A13" activePane="bottomLeft" state="frozen"/>
      <selection pane="bottomLeft" activeCell="G11" sqref="G11"/>
    </sheetView>
  </sheetViews>
  <sheetFormatPr baseColWidth="10" defaultColWidth="0" defaultRowHeight="15.75" customHeight="1" zeroHeight="1" x14ac:dyDescent="0.25"/>
  <cols>
    <col min="1" max="1" width="13.28515625" style="9" customWidth="1"/>
    <col min="2" max="2" width="13.140625" style="9" customWidth="1"/>
    <col min="3" max="3" width="19.7109375" style="9" customWidth="1"/>
    <col min="4" max="4" width="27.85546875" style="9" bestFit="1" customWidth="1"/>
    <col min="5" max="5" width="27.28515625" style="9" bestFit="1" customWidth="1"/>
    <col min="6" max="7" width="19.7109375" style="9" customWidth="1"/>
    <col min="8" max="8" width="24.7109375" style="9" bestFit="1" customWidth="1"/>
    <col min="9" max="9" width="6" style="9" bestFit="1" customWidth="1"/>
    <col min="10" max="10" width="57.7109375" style="9" customWidth="1"/>
    <col min="11" max="11" width="31.7109375" style="9" customWidth="1"/>
    <col min="12" max="12" width="0.5703125" style="9" customWidth="1"/>
    <col min="13" max="14" width="14.85546875" style="9" hidden="1" customWidth="1"/>
    <col min="15" max="15" width="2.5703125" style="9" hidden="1" customWidth="1"/>
    <col min="16" max="16384" width="11.42578125" style="9" hidden="1"/>
  </cols>
  <sheetData>
    <row r="1" spans="1:11" ht="18.95" customHeight="1" x14ac:dyDescent="0.25">
      <c r="A1" s="40" t="e">
        <f>+'Datos Generales'!L2</f>
        <v>#VALUE!</v>
      </c>
      <c r="K1" s="11" t="str">
        <f>+Resumen!D1</f>
        <v>CUADRO 7.1</v>
      </c>
    </row>
    <row r="2" spans="1:11" ht="18.95" customHeight="1" x14ac:dyDescent="0.25">
      <c r="K2" s="11" t="str">
        <f>+Deudas1!K2</f>
        <v>Anexo Deudas</v>
      </c>
    </row>
    <row r="3" spans="1:11" ht="18.95" customHeight="1" x14ac:dyDescent="0.25">
      <c r="A3" s="115" t="str">
        <f>+Resumen!A3</f>
        <v>DETALLE DE CRÉDITOS Y DEUDAS CON ORGANISMOS DE LA ADMINISTRACIÓN NACIONAL</v>
      </c>
      <c r="B3" s="115"/>
      <c r="C3" s="115"/>
      <c r="D3" s="115"/>
      <c r="E3" s="115"/>
      <c r="F3" s="115"/>
      <c r="G3" s="115"/>
      <c r="H3" s="115"/>
      <c r="I3" s="115"/>
      <c r="J3" s="115"/>
      <c r="K3" s="115"/>
    </row>
    <row r="4" spans="1:11" ht="18.95" customHeight="1" x14ac:dyDescent="0.25">
      <c r="A4" s="114" t="str">
        <f>+Resumen!A4</f>
        <v>EJERCICIO FISCAL : 2023</v>
      </c>
      <c r="B4" s="114"/>
      <c r="C4" s="114"/>
      <c r="D4" s="114"/>
      <c r="E4" s="114"/>
      <c r="F4" s="114"/>
      <c r="G4" s="114"/>
      <c r="H4" s="114"/>
      <c r="I4" s="114"/>
      <c r="J4" s="114"/>
      <c r="K4" s="114"/>
    </row>
    <row r="5" spans="1:11" ht="18.95" customHeight="1" x14ac:dyDescent="0.25">
      <c r="A5" s="114" t="str">
        <f>+Deudas1!A5</f>
        <v>DETALLE DE DEUDAS AL 31 DE DICIEMBRE DEL EJERCICIO QUE SE CIERRA</v>
      </c>
      <c r="B5" s="114"/>
      <c r="C5" s="114"/>
      <c r="D5" s="114"/>
      <c r="E5" s="114"/>
      <c r="F5" s="114"/>
      <c r="G5" s="114"/>
      <c r="H5" s="114"/>
      <c r="I5" s="114"/>
      <c r="J5" s="114"/>
      <c r="K5" s="114"/>
    </row>
    <row r="6" spans="1:11" ht="18.95" customHeight="1" thickBot="1" x14ac:dyDescent="0.3">
      <c r="A6" s="10"/>
    </row>
    <row r="7" spans="1:11" ht="18.95" customHeight="1" thickBot="1" x14ac:dyDescent="0.3">
      <c r="A7" s="12" t="s">
        <v>80</v>
      </c>
      <c r="B7" s="138" t="s">
        <v>81</v>
      </c>
      <c r="C7" s="139"/>
      <c r="D7" s="139"/>
      <c r="E7" s="139"/>
      <c r="F7" s="139"/>
      <c r="G7" s="139"/>
      <c r="H7" s="139"/>
      <c r="I7" s="139"/>
      <c r="J7" s="139"/>
      <c r="K7" s="140"/>
    </row>
    <row r="8" spans="1:11" ht="18.95" customHeight="1" thickBot="1" x14ac:dyDescent="0.3">
      <c r="A8" s="13" t="str">
        <f>+Resumen!A8</f>
        <v>xxx</v>
      </c>
      <c r="B8" s="135" t="str">
        <f>+Resumen!B8</f>
        <v>Servicio Administrativo Financiero</v>
      </c>
      <c r="C8" s="136"/>
      <c r="D8" s="136"/>
      <c r="E8" s="136"/>
      <c r="F8" s="136"/>
      <c r="G8" s="136"/>
      <c r="H8" s="136"/>
      <c r="I8" s="136"/>
      <c r="J8" s="136"/>
      <c r="K8" s="137"/>
    </row>
    <row r="9" spans="1:11" ht="18.95" customHeight="1" thickBot="1" x14ac:dyDescent="0.3"/>
    <row r="10" spans="1:11" ht="18.95" customHeight="1" thickBot="1" x14ac:dyDescent="0.3">
      <c r="A10" s="17" t="s">
        <v>7</v>
      </c>
      <c r="B10" s="17" t="s">
        <v>3</v>
      </c>
      <c r="C10" s="18" t="s">
        <v>75</v>
      </c>
      <c r="D10" s="121" t="s">
        <v>136</v>
      </c>
      <c r="E10" s="122"/>
      <c r="F10" s="121" t="s">
        <v>137</v>
      </c>
      <c r="G10" s="122"/>
      <c r="H10" s="18" t="s">
        <v>75</v>
      </c>
      <c r="I10" s="80" t="s">
        <v>139</v>
      </c>
      <c r="J10" s="116" t="s">
        <v>0</v>
      </c>
      <c r="K10" s="19" t="s">
        <v>1</v>
      </c>
    </row>
    <row r="11" spans="1:11" ht="18.95" customHeight="1" thickBot="1" x14ac:dyDescent="0.3">
      <c r="A11" s="20" t="s">
        <v>5</v>
      </c>
      <c r="B11" s="20" t="s">
        <v>4</v>
      </c>
      <c r="C11" s="21" t="s">
        <v>76</v>
      </c>
      <c r="D11" s="17" t="s">
        <v>77</v>
      </c>
      <c r="E11" s="17" t="s">
        <v>78</v>
      </c>
      <c r="F11" s="17" t="s">
        <v>77</v>
      </c>
      <c r="G11" s="17" t="s">
        <v>78</v>
      </c>
      <c r="H11" s="21" t="s">
        <v>79</v>
      </c>
      <c r="I11" s="81" t="s">
        <v>140</v>
      </c>
      <c r="J11" s="123"/>
      <c r="K11" s="22" t="s">
        <v>2</v>
      </c>
    </row>
    <row r="12" spans="1:11" ht="18.95" customHeight="1" thickBot="1" x14ac:dyDescent="0.3">
      <c r="A12" s="23" t="s">
        <v>82</v>
      </c>
      <c r="B12" s="24"/>
      <c r="C12" s="38">
        <f>+Deudas14!C43</f>
        <v>0</v>
      </c>
      <c r="D12" s="38">
        <f>+Deudas14!D43</f>
        <v>0</v>
      </c>
      <c r="E12" s="38">
        <f>+Deudas14!E43</f>
        <v>0</v>
      </c>
      <c r="F12" s="38">
        <f>+Deudas14!F43</f>
        <v>0</v>
      </c>
      <c r="G12" s="38">
        <f>+Deudas14!G43</f>
        <v>0</v>
      </c>
      <c r="H12" s="39">
        <f>+Deudas14!H43</f>
        <v>0</v>
      </c>
      <c r="I12" s="84"/>
      <c r="J12" s="25"/>
      <c r="K12" s="26"/>
    </row>
    <row r="13" spans="1:11" ht="18.95" customHeight="1" x14ac:dyDescent="0.25">
      <c r="A13" s="1"/>
      <c r="B13" s="2"/>
      <c r="C13" s="36"/>
      <c r="D13" s="36"/>
      <c r="E13" s="85"/>
      <c r="F13" s="36"/>
      <c r="G13" s="36"/>
      <c r="H13" s="73">
        <f>+C13+D13-E13+F13-G13</f>
        <v>0</v>
      </c>
      <c r="I13" s="37"/>
      <c r="J13" s="6"/>
      <c r="K13" s="8"/>
    </row>
    <row r="14" spans="1:11" ht="18.95" customHeight="1" x14ac:dyDescent="0.25">
      <c r="A14" s="4"/>
      <c r="B14" s="5"/>
      <c r="C14" s="37"/>
      <c r="D14" s="37"/>
      <c r="E14" s="37"/>
      <c r="F14" s="37"/>
      <c r="G14" s="37"/>
      <c r="H14" s="73">
        <f t="shared" ref="H14:H42" si="0">+C14+D14-E14+F14-G14</f>
        <v>0</v>
      </c>
      <c r="I14" s="37"/>
      <c r="J14" s="6"/>
      <c r="K14" s="8"/>
    </row>
    <row r="15" spans="1:11" ht="18.95" customHeight="1" x14ac:dyDescent="0.25">
      <c r="A15" s="4"/>
      <c r="B15" s="5"/>
      <c r="C15" s="37"/>
      <c r="D15" s="37"/>
      <c r="E15" s="37"/>
      <c r="F15" s="37"/>
      <c r="G15" s="37"/>
      <c r="H15" s="73">
        <f t="shared" si="0"/>
        <v>0</v>
      </c>
      <c r="I15" s="37"/>
      <c r="J15" s="6"/>
      <c r="K15" s="8"/>
    </row>
    <row r="16" spans="1:11" ht="18.95" customHeight="1" x14ac:dyDescent="0.25">
      <c r="A16" s="4"/>
      <c r="B16" s="5"/>
      <c r="C16" s="37"/>
      <c r="D16" s="37"/>
      <c r="E16" s="37"/>
      <c r="F16" s="37"/>
      <c r="G16" s="37"/>
      <c r="H16" s="73">
        <f t="shared" si="0"/>
        <v>0</v>
      </c>
      <c r="I16" s="37"/>
      <c r="J16" s="6"/>
      <c r="K16" s="8"/>
    </row>
    <row r="17" spans="1:11" ht="18.95" customHeight="1" x14ac:dyDescent="0.25">
      <c r="A17" s="4"/>
      <c r="B17" s="5"/>
      <c r="C17" s="37"/>
      <c r="D17" s="37"/>
      <c r="E17" s="37"/>
      <c r="F17" s="37"/>
      <c r="G17" s="37"/>
      <c r="H17" s="73">
        <f t="shared" si="0"/>
        <v>0</v>
      </c>
      <c r="I17" s="37"/>
      <c r="J17" s="6"/>
      <c r="K17" s="8"/>
    </row>
    <row r="18" spans="1:11" ht="18.95" customHeight="1" x14ac:dyDescent="0.25">
      <c r="A18" s="4"/>
      <c r="B18" s="5"/>
      <c r="C18" s="37"/>
      <c r="D18" s="37"/>
      <c r="E18" s="37"/>
      <c r="F18" s="37"/>
      <c r="G18" s="37"/>
      <c r="H18" s="73">
        <f t="shared" si="0"/>
        <v>0</v>
      </c>
      <c r="I18" s="37"/>
      <c r="J18" s="6"/>
      <c r="K18" s="8"/>
    </row>
    <row r="19" spans="1:11" ht="18.95" customHeight="1" x14ac:dyDescent="0.25">
      <c r="A19" s="4"/>
      <c r="B19" s="5"/>
      <c r="C19" s="37"/>
      <c r="D19" s="37"/>
      <c r="E19" s="37"/>
      <c r="F19" s="37"/>
      <c r="G19" s="37"/>
      <c r="H19" s="73">
        <f t="shared" si="0"/>
        <v>0</v>
      </c>
      <c r="I19" s="37"/>
      <c r="J19" s="6"/>
      <c r="K19" s="8"/>
    </row>
    <row r="20" spans="1:11" ht="18.95" customHeight="1" x14ac:dyDescent="0.25">
      <c r="A20" s="4"/>
      <c r="B20" s="5"/>
      <c r="C20" s="37"/>
      <c r="D20" s="37"/>
      <c r="E20" s="37"/>
      <c r="F20" s="37"/>
      <c r="G20" s="37"/>
      <c r="H20" s="73">
        <f t="shared" si="0"/>
        <v>0</v>
      </c>
      <c r="I20" s="37"/>
      <c r="J20" s="6"/>
      <c r="K20" s="8"/>
    </row>
    <row r="21" spans="1:11" ht="18.95" customHeight="1" x14ac:dyDescent="0.25">
      <c r="A21" s="4"/>
      <c r="B21" s="5"/>
      <c r="C21" s="37"/>
      <c r="D21" s="37"/>
      <c r="E21" s="37"/>
      <c r="F21" s="37"/>
      <c r="G21" s="37"/>
      <c r="H21" s="73">
        <f t="shared" si="0"/>
        <v>0</v>
      </c>
      <c r="I21" s="37"/>
      <c r="J21" s="6"/>
      <c r="K21" s="8"/>
    </row>
    <row r="22" spans="1:11" ht="18.95" customHeight="1" x14ac:dyDescent="0.25">
      <c r="A22" s="4"/>
      <c r="B22" s="5"/>
      <c r="C22" s="37"/>
      <c r="D22" s="37"/>
      <c r="E22" s="37"/>
      <c r="F22" s="37"/>
      <c r="G22" s="37"/>
      <c r="H22" s="73">
        <f t="shared" si="0"/>
        <v>0</v>
      </c>
      <c r="I22" s="37"/>
      <c r="J22" s="6"/>
      <c r="K22" s="8"/>
    </row>
    <row r="23" spans="1:11" ht="18.95" customHeight="1" x14ac:dyDescent="0.25">
      <c r="A23" s="4"/>
      <c r="B23" s="5"/>
      <c r="C23" s="37"/>
      <c r="D23" s="37"/>
      <c r="E23" s="37"/>
      <c r="F23" s="37"/>
      <c r="G23" s="37"/>
      <c r="H23" s="73">
        <f t="shared" si="0"/>
        <v>0</v>
      </c>
      <c r="I23" s="37"/>
      <c r="J23" s="6"/>
      <c r="K23" s="8"/>
    </row>
    <row r="24" spans="1:11" ht="18.95" customHeight="1" x14ac:dyDescent="0.25">
      <c r="A24" s="4"/>
      <c r="B24" s="5"/>
      <c r="C24" s="37"/>
      <c r="D24" s="37"/>
      <c r="E24" s="37"/>
      <c r="F24" s="37"/>
      <c r="G24" s="37"/>
      <c r="H24" s="73">
        <f t="shared" si="0"/>
        <v>0</v>
      </c>
      <c r="I24" s="37"/>
      <c r="J24" s="6"/>
      <c r="K24" s="8"/>
    </row>
    <row r="25" spans="1:11" ht="18.95" customHeight="1" x14ac:dyDescent="0.25">
      <c r="A25" s="4"/>
      <c r="B25" s="5"/>
      <c r="C25" s="37"/>
      <c r="D25" s="37"/>
      <c r="E25" s="37"/>
      <c r="F25" s="37"/>
      <c r="G25" s="37"/>
      <c r="H25" s="73">
        <f t="shared" si="0"/>
        <v>0</v>
      </c>
      <c r="I25" s="37"/>
      <c r="J25" s="6"/>
      <c r="K25" s="8"/>
    </row>
    <row r="26" spans="1:11" ht="18.95" customHeight="1" x14ac:dyDescent="0.25">
      <c r="A26" s="4"/>
      <c r="B26" s="5"/>
      <c r="C26" s="37"/>
      <c r="D26" s="37"/>
      <c r="E26" s="37"/>
      <c r="F26" s="37"/>
      <c r="G26" s="37"/>
      <c r="H26" s="73">
        <f t="shared" si="0"/>
        <v>0</v>
      </c>
      <c r="I26" s="37"/>
      <c r="J26" s="6"/>
      <c r="K26" s="8"/>
    </row>
    <row r="27" spans="1:11" ht="18.95" customHeight="1" x14ac:dyDescent="0.25">
      <c r="A27" s="4"/>
      <c r="B27" s="5"/>
      <c r="C27" s="37"/>
      <c r="D27" s="37"/>
      <c r="E27" s="37"/>
      <c r="F27" s="37"/>
      <c r="G27" s="37"/>
      <c r="H27" s="73">
        <f t="shared" si="0"/>
        <v>0</v>
      </c>
      <c r="I27" s="37"/>
      <c r="J27" s="6"/>
      <c r="K27" s="8"/>
    </row>
    <row r="28" spans="1:11" ht="18.95" customHeight="1" x14ac:dyDescent="0.25">
      <c r="A28" s="4"/>
      <c r="B28" s="5"/>
      <c r="C28" s="37"/>
      <c r="D28" s="37"/>
      <c r="E28" s="37"/>
      <c r="F28" s="37"/>
      <c r="G28" s="37"/>
      <c r="H28" s="73">
        <f t="shared" si="0"/>
        <v>0</v>
      </c>
      <c r="I28" s="37"/>
      <c r="J28" s="6"/>
      <c r="K28" s="8"/>
    </row>
    <row r="29" spans="1:11" ht="18.95" customHeight="1" x14ac:dyDescent="0.25">
      <c r="A29" s="4"/>
      <c r="B29" s="5"/>
      <c r="C29" s="37"/>
      <c r="D29" s="37"/>
      <c r="E29" s="37"/>
      <c r="F29" s="37"/>
      <c r="G29" s="37"/>
      <c r="H29" s="73">
        <f t="shared" si="0"/>
        <v>0</v>
      </c>
      <c r="I29" s="37"/>
      <c r="J29" s="6"/>
      <c r="K29" s="8"/>
    </row>
    <row r="30" spans="1:11" ht="18.95" customHeight="1" x14ac:dyDescent="0.25">
      <c r="A30" s="4"/>
      <c r="B30" s="5"/>
      <c r="C30" s="37"/>
      <c r="D30" s="37"/>
      <c r="E30" s="37"/>
      <c r="F30" s="37"/>
      <c r="G30" s="37"/>
      <c r="H30" s="73">
        <f t="shared" si="0"/>
        <v>0</v>
      </c>
      <c r="I30" s="37"/>
      <c r="J30" s="6"/>
      <c r="K30" s="8"/>
    </row>
    <row r="31" spans="1:11" ht="18.95" customHeight="1" x14ac:dyDescent="0.25">
      <c r="A31" s="4"/>
      <c r="B31" s="5"/>
      <c r="C31" s="37"/>
      <c r="D31" s="37"/>
      <c r="E31" s="37"/>
      <c r="F31" s="37"/>
      <c r="G31" s="37"/>
      <c r="H31" s="73">
        <f t="shared" si="0"/>
        <v>0</v>
      </c>
      <c r="I31" s="37"/>
      <c r="J31" s="6"/>
      <c r="K31" s="8"/>
    </row>
    <row r="32" spans="1:11" ht="18.95" customHeight="1" x14ac:dyDescent="0.25">
      <c r="A32" s="4"/>
      <c r="B32" s="5"/>
      <c r="C32" s="37"/>
      <c r="D32" s="37"/>
      <c r="E32" s="37"/>
      <c r="F32" s="37"/>
      <c r="G32" s="37"/>
      <c r="H32" s="73">
        <f t="shared" si="0"/>
        <v>0</v>
      </c>
      <c r="I32" s="37"/>
      <c r="J32" s="6"/>
      <c r="K32" s="8"/>
    </row>
    <row r="33" spans="1:11" ht="18.95" customHeight="1" x14ac:dyDescent="0.25">
      <c r="A33" s="4"/>
      <c r="B33" s="5"/>
      <c r="C33" s="37"/>
      <c r="D33" s="37"/>
      <c r="E33" s="37"/>
      <c r="F33" s="37"/>
      <c r="G33" s="37"/>
      <c r="H33" s="73">
        <f t="shared" si="0"/>
        <v>0</v>
      </c>
      <c r="I33" s="37"/>
      <c r="J33" s="6"/>
      <c r="K33" s="8"/>
    </row>
    <row r="34" spans="1:11" ht="18.95" customHeight="1" x14ac:dyDescent="0.25">
      <c r="A34" s="4"/>
      <c r="B34" s="5"/>
      <c r="C34" s="37"/>
      <c r="D34" s="37"/>
      <c r="E34" s="37"/>
      <c r="F34" s="37"/>
      <c r="G34" s="37"/>
      <c r="H34" s="73">
        <f t="shared" si="0"/>
        <v>0</v>
      </c>
      <c r="I34" s="37"/>
      <c r="J34" s="6"/>
      <c r="K34" s="8"/>
    </row>
    <row r="35" spans="1:11" ht="18.95" customHeight="1" x14ac:dyDescent="0.25">
      <c r="A35" s="4"/>
      <c r="B35" s="5"/>
      <c r="C35" s="37"/>
      <c r="D35" s="37"/>
      <c r="E35" s="37"/>
      <c r="F35" s="37"/>
      <c r="G35" s="37"/>
      <c r="H35" s="73">
        <f t="shared" si="0"/>
        <v>0</v>
      </c>
      <c r="I35" s="37"/>
      <c r="J35" s="6"/>
      <c r="K35" s="8"/>
    </row>
    <row r="36" spans="1:11" ht="18.95" customHeight="1" x14ac:dyDescent="0.25">
      <c r="A36" s="4"/>
      <c r="B36" s="5"/>
      <c r="C36" s="37"/>
      <c r="D36" s="37"/>
      <c r="E36" s="37"/>
      <c r="F36" s="37"/>
      <c r="G36" s="37"/>
      <c r="H36" s="73">
        <f t="shared" si="0"/>
        <v>0</v>
      </c>
      <c r="I36" s="37"/>
      <c r="J36" s="6"/>
      <c r="K36" s="8"/>
    </row>
    <row r="37" spans="1:11" ht="18.95" customHeight="1" x14ac:dyDescent="0.25">
      <c r="A37" s="4"/>
      <c r="B37" s="5"/>
      <c r="C37" s="37"/>
      <c r="D37" s="37"/>
      <c r="E37" s="37"/>
      <c r="F37" s="37"/>
      <c r="G37" s="37"/>
      <c r="H37" s="73">
        <f t="shared" si="0"/>
        <v>0</v>
      </c>
      <c r="I37" s="37"/>
      <c r="J37" s="6"/>
      <c r="K37" s="8"/>
    </row>
    <row r="38" spans="1:11" ht="18.95" customHeight="1" x14ac:dyDescent="0.25">
      <c r="A38" s="4"/>
      <c r="B38" s="5"/>
      <c r="C38" s="37"/>
      <c r="D38" s="37"/>
      <c r="E38" s="37"/>
      <c r="F38" s="37"/>
      <c r="G38" s="37"/>
      <c r="H38" s="73">
        <f t="shared" si="0"/>
        <v>0</v>
      </c>
      <c r="I38" s="37"/>
      <c r="J38" s="6"/>
      <c r="K38" s="8"/>
    </row>
    <row r="39" spans="1:11" ht="18.95" customHeight="1" x14ac:dyDescent="0.25">
      <c r="A39" s="4"/>
      <c r="B39" s="5"/>
      <c r="C39" s="37"/>
      <c r="D39" s="37"/>
      <c r="E39" s="37"/>
      <c r="F39" s="37"/>
      <c r="G39" s="37"/>
      <c r="H39" s="73">
        <f t="shared" si="0"/>
        <v>0</v>
      </c>
      <c r="I39" s="37"/>
      <c r="J39" s="6"/>
      <c r="K39" s="8"/>
    </row>
    <row r="40" spans="1:11" ht="18.95" customHeight="1" x14ac:dyDescent="0.25">
      <c r="A40" s="4"/>
      <c r="B40" s="5"/>
      <c r="C40" s="37"/>
      <c r="D40" s="37"/>
      <c r="E40" s="37"/>
      <c r="F40" s="37"/>
      <c r="G40" s="37"/>
      <c r="H40" s="73">
        <f t="shared" si="0"/>
        <v>0</v>
      </c>
      <c r="I40" s="37"/>
      <c r="J40" s="6"/>
      <c r="K40" s="8"/>
    </row>
    <row r="41" spans="1:11" ht="18.95" customHeight="1" x14ac:dyDescent="0.25">
      <c r="A41" s="4"/>
      <c r="B41" s="5"/>
      <c r="C41" s="37"/>
      <c r="D41" s="37"/>
      <c r="E41" s="37"/>
      <c r="F41" s="37"/>
      <c r="G41" s="37"/>
      <c r="H41" s="73">
        <f t="shared" si="0"/>
        <v>0</v>
      </c>
      <c r="I41" s="37"/>
      <c r="J41" s="6"/>
      <c r="K41" s="8"/>
    </row>
    <row r="42" spans="1:11" ht="18.95" customHeight="1" x14ac:dyDescent="0.25">
      <c r="A42" s="4"/>
      <c r="B42" s="5"/>
      <c r="C42" s="37"/>
      <c r="D42" s="37"/>
      <c r="E42" s="37"/>
      <c r="F42" s="37"/>
      <c r="G42" s="37"/>
      <c r="H42" s="73">
        <f t="shared" si="0"/>
        <v>0</v>
      </c>
      <c r="I42" s="37"/>
      <c r="J42" s="6"/>
      <c r="K42" s="8"/>
    </row>
    <row r="43" spans="1:11" ht="18.95" customHeight="1" thickBot="1" x14ac:dyDescent="0.3">
      <c r="A43" s="133" t="str">
        <f>+IF(+SUM(Deudas16!C13:H42)=0,"TOTALES","SUBTOTALES")</f>
        <v>TOTALES</v>
      </c>
      <c r="B43" s="134"/>
      <c r="C43" s="74">
        <f t="shared" ref="C43:H43" si="1">SUM(C12:C42)</f>
        <v>0</v>
      </c>
      <c r="D43" s="74">
        <f t="shared" si="1"/>
        <v>0</v>
      </c>
      <c r="E43" s="74">
        <f t="shared" si="1"/>
        <v>0</v>
      </c>
      <c r="F43" s="74">
        <f t="shared" si="1"/>
        <v>0</v>
      </c>
      <c r="G43" s="74">
        <f t="shared" si="1"/>
        <v>0</v>
      </c>
      <c r="H43" s="74">
        <f t="shared" si="1"/>
        <v>0</v>
      </c>
      <c r="I43" s="74"/>
      <c r="J43" s="75"/>
      <c r="K43" s="76"/>
    </row>
    <row r="44" spans="1:11" ht="18.95" customHeight="1" x14ac:dyDescent="0.25">
      <c r="A44" s="130" t="s">
        <v>141</v>
      </c>
      <c r="B44" s="131"/>
      <c r="C44" s="131"/>
      <c r="D44" s="131"/>
      <c r="E44" s="131"/>
      <c r="F44" s="131"/>
      <c r="G44" s="131"/>
      <c r="H44" s="131"/>
      <c r="I44" s="131"/>
      <c r="J44" s="131"/>
      <c r="K44" s="131"/>
    </row>
    <row r="45" spans="1:11" ht="12.75" customHeight="1" x14ac:dyDescent="0.25">
      <c r="A45" s="132"/>
      <c r="B45" s="132"/>
      <c r="C45" s="132"/>
      <c r="D45" s="132"/>
      <c r="E45" s="132"/>
      <c r="F45" s="132"/>
      <c r="G45" s="132"/>
      <c r="H45" s="132"/>
      <c r="I45" s="132"/>
      <c r="J45" s="132"/>
      <c r="K45" s="132"/>
    </row>
    <row r="46" spans="1:11" ht="18.95" customHeight="1" x14ac:dyDescent="0.25">
      <c r="A46" s="78" t="s">
        <v>121</v>
      </c>
    </row>
    <row r="47" spans="1:11" ht="18.95" customHeight="1" x14ac:dyDescent="0.25"/>
    <row r="48" spans="1:11" ht="18.95" customHeight="1" x14ac:dyDescent="0.25">
      <c r="A48" s="11"/>
      <c r="B48" s="11"/>
      <c r="C48" s="11"/>
      <c r="D48" s="11"/>
      <c r="E48" s="11"/>
      <c r="F48" s="11"/>
      <c r="G48" s="11"/>
      <c r="H48" s="11"/>
      <c r="I48" s="11"/>
    </row>
    <row r="49" spans="1:11" ht="18.95" customHeight="1" x14ac:dyDescent="0.25">
      <c r="A49" s="114" t="s">
        <v>138</v>
      </c>
      <c r="B49" s="114"/>
      <c r="C49" s="114"/>
      <c r="D49" s="114"/>
      <c r="E49" s="114"/>
      <c r="F49" s="114"/>
      <c r="G49" s="114"/>
      <c r="H49" s="114"/>
      <c r="I49" s="114"/>
      <c r="J49" s="114"/>
      <c r="K49" s="114"/>
    </row>
    <row r="50" spans="1:11" ht="18.95" hidden="1" customHeight="1" x14ac:dyDescent="0.25"/>
  </sheetData>
  <sheetProtection password="CDAF" sheet="1" objects="1" scenarios="1"/>
  <mergeCells count="11">
    <mergeCell ref="A3:K3"/>
    <mergeCell ref="A4:K4"/>
    <mergeCell ref="A5:K5"/>
    <mergeCell ref="B7:K7"/>
    <mergeCell ref="A49:K49"/>
    <mergeCell ref="B8:K8"/>
    <mergeCell ref="D10:E10"/>
    <mergeCell ref="F10:G10"/>
    <mergeCell ref="J10:J11"/>
    <mergeCell ref="A43:B43"/>
    <mergeCell ref="A44:K45"/>
  </mergeCells>
  <phoneticPr fontId="0" type="noConversion"/>
  <pageMargins left="0.75" right="0.75" top="1" bottom="1" header="0" footer="0"/>
  <pageSetup paperSize="9" scale="56" orientation="landscape"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0"/>
  <sheetViews>
    <sheetView zoomScale="75" workbookViewId="0">
      <pane ySplit="12" topLeftCell="A13" activePane="bottomLeft" state="frozen"/>
      <selection pane="bottomLeft" activeCell="J30" sqref="J30"/>
    </sheetView>
  </sheetViews>
  <sheetFormatPr baseColWidth="10" defaultColWidth="0" defaultRowHeight="15.75" customHeight="1" zeroHeight="1" x14ac:dyDescent="0.25"/>
  <cols>
    <col min="1" max="1" width="13.28515625" style="9" customWidth="1"/>
    <col min="2" max="2" width="13.140625" style="9" customWidth="1"/>
    <col min="3" max="3" width="19.7109375" style="9" customWidth="1"/>
    <col min="4" max="4" width="27.85546875" style="9" bestFit="1" customWidth="1"/>
    <col min="5" max="5" width="27.28515625" style="9" bestFit="1" customWidth="1"/>
    <col min="6" max="7" width="19.7109375" style="9" customWidth="1"/>
    <col min="8" max="8" width="24.7109375" style="9" bestFit="1" customWidth="1"/>
    <col min="9" max="9" width="6" style="9" bestFit="1" customWidth="1"/>
    <col min="10" max="10" width="57.7109375" style="9" customWidth="1"/>
    <col min="11" max="11" width="31.7109375" style="9" customWidth="1"/>
    <col min="12" max="12" width="0.5703125" style="9" customWidth="1"/>
    <col min="13" max="14" width="14.85546875" style="9" hidden="1" customWidth="1"/>
    <col min="15" max="15" width="2.5703125" style="9" hidden="1" customWidth="1"/>
    <col min="16" max="16384" width="11.42578125" style="9" hidden="1"/>
  </cols>
  <sheetData>
    <row r="1" spans="1:11" ht="18.95" customHeight="1" x14ac:dyDescent="0.25">
      <c r="A1" s="40" t="e">
        <f>+'Datos Generales'!L2</f>
        <v>#VALUE!</v>
      </c>
      <c r="K1" s="11" t="str">
        <f>+Resumen!D1</f>
        <v>CUADRO 7.1</v>
      </c>
    </row>
    <row r="2" spans="1:11" ht="18.95" customHeight="1" x14ac:dyDescent="0.25">
      <c r="K2" s="11" t="str">
        <f>+Deudas1!K2</f>
        <v>Anexo Deudas</v>
      </c>
    </row>
    <row r="3" spans="1:11" ht="18.95" customHeight="1" x14ac:dyDescent="0.25">
      <c r="A3" s="115" t="str">
        <f>+Resumen!A3</f>
        <v>DETALLE DE CRÉDITOS Y DEUDAS CON ORGANISMOS DE LA ADMINISTRACIÓN NACIONAL</v>
      </c>
      <c r="B3" s="115"/>
      <c r="C3" s="115"/>
      <c r="D3" s="115"/>
      <c r="E3" s="115"/>
      <c r="F3" s="115"/>
      <c r="G3" s="115"/>
      <c r="H3" s="115"/>
      <c r="I3" s="115"/>
      <c r="J3" s="115"/>
      <c r="K3" s="115"/>
    </row>
    <row r="4" spans="1:11" ht="18.95" customHeight="1" x14ac:dyDescent="0.25">
      <c r="A4" s="114" t="str">
        <f>+Resumen!A4</f>
        <v>EJERCICIO FISCAL : 2023</v>
      </c>
      <c r="B4" s="114"/>
      <c r="C4" s="114"/>
      <c r="D4" s="114"/>
      <c r="E4" s="114"/>
      <c r="F4" s="114"/>
      <c r="G4" s="114"/>
      <c r="H4" s="114"/>
      <c r="I4" s="114"/>
      <c r="J4" s="114"/>
      <c r="K4" s="114"/>
    </row>
    <row r="5" spans="1:11" ht="18.95" customHeight="1" x14ac:dyDescent="0.25">
      <c r="A5" s="114" t="str">
        <f>+Deudas1!A5</f>
        <v>DETALLE DE DEUDAS AL 31 DE DICIEMBRE DEL EJERCICIO QUE SE CIERRA</v>
      </c>
      <c r="B5" s="114"/>
      <c r="C5" s="114"/>
      <c r="D5" s="114"/>
      <c r="E5" s="114"/>
      <c r="F5" s="114"/>
      <c r="G5" s="114"/>
      <c r="H5" s="114"/>
      <c r="I5" s="114"/>
      <c r="J5" s="114"/>
      <c r="K5" s="114"/>
    </row>
    <row r="6" spans="1:11" ht="18.95" customHeight="1" thickBot="1" x14ac:dyDescent="0.3">
      <c r="A6" s="10"/>
    </row>
    <row r="7" spans="1:11" ht="18.95" customHeight="1" thickBot="1" x14ac:dyDescent="0.3">
      <c r="A7" s="12" t="s">
        <v>80</v>
      </c>
      <c r="B7" s="138" t="s">
        <v>81</v>
      </c>
      <c r="C7" s="139"/>
      <c r="D7" s="139"/>
      <c r="E7" s="139"/>
      <c r="F7" s="139"/>
      <c r="G7" s="139"/>
      <c r="H7" s="139"/>
      <c r="I7" s="139"/>
      <c r="J7" s="139"/>
      <c r="K7" s="140"/>
    </row>
    <row r="8" spans="1:11" ht="18.95" customHeight="1" thickBot="1" x14ac:dyDescent="0.3">
      <c r="A8" s="13" t="str">
        <f>+Resumen!A8</f>
        <v>xxx</v>
      </c>
      <c r="B8" s="135" t="str">
        <f>+Resumen!B8</f>
        <v>Servicio Administrativo Financiero</v>
      </c>
      <c r="C8" s="136"/>
      <c r="D8" s="136"/>
      <c r="E8" s="136"/>
      <c r="F8" s="136"/>
      <c r="G8" s="136"/>
      <c r="H8" s="136"/>
      <c r="I8" s="136"/>
      <c r="J8" s="136"/>
      <c r="K8" s="137"/>
    </row>
    <row r="9" spans="1:11" ht="18.95" customHeight="1" thickBot="1" x14ac:dyDescent="0.3"/>
    <row r="10" spans="1:11" ht="18.95" customHeight="1" thickBot="1" x14ac:dyDescent="0.3">
      <c r="A10" s="17" t="s">
        <v>7</v>
      </c>
      <c r="B10" s="17" t="s">
        <v>3</v>
      </c>
      <c r="C10" s="18" t="s">
        <v>75</v>
      </c>
      <c r="D10" s="121" t="s">
        <v>136</v>
      </c>
      <c r="E10" s="122"/>
      <c r="F10" s="121" t="s">
        <v>137</v>
      </c>
      <c r="G10" s="122"/>
      <c r="H10" s="18" t="s">
        <v>75</v>
      </c>
      <c r="I10" s="80" t="s">
        <v>139</v>
      </c>
      <c r="J10" s="116" t="s">
        <v>0</v>
      </c>
      <c r="K10" s="19" t="s">
        <v>1</v>
      </c>
    </row>
    <row r="11" spans="1:11" ht="18.95" customHeight="1" thickBot="1" x14ac:dyDescent="0.3">
      <c r="A11" s="20" t="s">
        <v>5</v>
      </c>
      <c r="B11" s="20" t="s">
        <v>4</v>
      </c>
      <c r="C11" s="21" t="s">
        <v>76</v>
      </c>
      <c r="D11" s="17" t="s">
        <v>77</v>
      </c>
      <c r="E11" s="17" t="s">
        <v>78</v>
      </c>
      <c r="F11" s="17" t="s">
        <v>77</v>
      </c>
      <c r="G11" s="17" t="s">
        <v>78</v>
      </c>
      <c r="H11" s="21" t="s">
        <v>79</v>
      </c>
      <c r="I11" s="81" t="s">
        <v>140</v>
      </c>
      <c r="J11" s="123"/>
      <c r="K11" s="22" t="s">
        <v>2</v>
      </c>
    </row>
    <row r="12" spans="1:11" ht="18.95" customHeight="1" thickBot="1" x14ac:dyDescent="0.3">
      <c r="A12" s="23" t="s">
        <v>82</v>
      </c>
      <c r="B12" s="24"/>
      <c r="C12" s="38">
        <f>+Deudas15!C43</f>
        <v>0</v>
      </c>
      <c r="D12" s="38">
        <f>+Deudas15!D43</f>
        <v>0</v>
      </c>
      <c r="E12" s="38">
        <f>+Deudas15!E43</f>
        <v>0</v>
      </c>
      <c r="F12" s="38">
        <f>+Deudas15!F43</f>
        <v>0</v>
      </c>
      <c r="G12" s="38">
        <f>+Deudas15!G43</f>
        <v>0</v>
      </c>
      <c r="H12" s="39">
        <f>+Deudas15!H43</f>
        <v>0</v>
      </c>
      <c r="I12" s="84"/>
      <c r="J12" s="25"/>
      <c r="K12" s="26"/>
    </row>
    <row r="13" spans="1:11" ht="18.95" customHeight="1" x14ac:dyDescent="0.25">
      <c r="A13" s="1"/>
      <c r="B13" s="2"/>
      <c r="C13" s="36"/>
      <c r="D13" s="36"/>
      <c r="E13" s="85"/>
      <c r="F13" s="36"/>
      <c r="G13" s="36"/>
      <c r="H13" s="73">
        <f>+C13+D13-E13+F13-G13</f>
        <v>0</v>
      </c>
      <c r="I13" s="37"/>
      <c r="J13" s="6"/>
      <c r="K13" s="8"/>
    </row>
    <row r="14" spans="1:11" ht="18.95" customHeight="1" x14ac:dyDescent="0.25">
      <c r="A14" s="4"/>
      <c r="B14" s="5"/>
      <c r="C14" s="37"/>
      <c r="D14" s="37"/>
      <c r="E14" s="37"/>
      <c r="F14" s="37"/>
      <c r="G14" s="37"/>
      <c r="H14" s="73">
        <f t="shared" ref="H14:H42" si="0">+C14+D14-E14+F14-G14</f>
        <v>0</v>
      </c>
      <c r="I14" s="37"/>
      <c r="J14" s="6"/>
      <c r="K14" s="8"/>
    </row>
    <row r="15" spans="1:11" ht="18.95" customHeight="1" x14ac:dyDescent="0.25">
      <c r="A15" s="4"/>
      <c r="B15" s="5"/>
      <c r="C15" s="37"/>
      <c r="D15" s="37"/>
      <c r="E15" s="37"/>
      <c r="F15" s="37"/>
      <c r="G15" s="37"/>
      <c r="H15" s="73">
        <f t="shared" si="0"/>
        <v>0</v>
      </c>
      <c r="I15" s="37"/>
      <c r="J15" s="6"/>
      <c r="K15" s="8"/>
    </row>
    <row r="16" spans="1:11" ht="18.95" customHeight="1" x14ac:dyDescent="0.25">
      <c r="A16" s="4"/>
      <c r="B16" s="5"/>
      <c r="C16" s="37"/>
      <c r="D16" s="37"/>
      <c r="E16" s="37"/>
      <c r="F16" s="37"/>
      <c r="G16" s="37"/>
      <c r="H16" s="73">
        <f t="shared" si="0"/>
        <v>0</v>
      </c>
      <c r="I16" s="37"/>
      <c r="J16" s="6"/>
      <c r="K16" s="8"/>
    </row>
    <row r="17" spans="1:11" ht="18.95" customHeight="1" x14ac:dyDescent="0.25">
      <c r="A17" s="4"/>
      <c r="B17" s="5"/>
      <c r="C17" s="37"/>
      <c r="D17" s="37"/>
      <c r="E17" s="37"/>
      <c r="F17" s="37"/>
      <c r="G17" s="37"/>
      <c r="H17" s="73">
        <f t="shared" si="0"/>
        <v>0</v>
      </c>
      <c r="I17" s="37"/>
      <c r="J17" s="6"/>
      <c r="K17" s="8"/>
    </row>
    <row r="18" spans="1:11" ht="18.95" customHeight="1" x14ac:dyDescent="0.25">
      <c r="A18" s="4"/>
      <c r="B18" s="5"/>
      <c r="C18" s="37"/>
      <c r="D18" s="37"/>
      <c r="E18" s="37"/>
      <c r="F18" s="37"/>
      <c r="G18" s="37"/>
      <c r="H18" s="73">
        <f t="shared" si="0"/>
        <v>0</v>
      </c>
      <c r="I18" s="37"/>
      <c r="J18" s="6"/>
      <c r="K18" s="8"/>
    </row>
    <row r="19" spans="1:11" ht="18.95" customHeight="1" x14ac:dyDescent="0.25">
      <c r="A19" s="4"/>
      <c r="B19" s="5"/>
      <c r="C19" s="37"/>
      <c r="D19" s="37"/>
      <c r="E19" s="37"/>
      <c r="F19" s="37"/>
      <c r="G19" s="37"/>
      <c r="H19" s="73">
        <f t="shared" si="0"/>
        <v>0</v>
      </c>
      <c r="I19" s="37"/>
      <c r="J19" s="6"/>
      <c r="K19" s="8"/>
    </row>
    <row r="20" spans="1:11" ht="18.95" customHeight="1" x14ac:dyDescent="0.25">
      <c r="A20" s="4"/>
      <c r="B20" s="5"/>
      <c r="C20" s="37"/>
      <c r="D20" s="37"/>
      <c r="E20" s="37"/>
      <c r="F20" s="37"/>
      <c r="G20" s="37"/>
      <c r="H20" s="73">
        <f t="shared" si="0"/>
        <v>0</v>
      </c>
      <c r="I20" s="37"/>
      <c r="J20" s="6"/>
      <c r="K20" s="8"/>
    </row>
    <row r="21" spans="1:11" ht="18.95" customHeight="1" x14ac:dyDescent="0.25">
      <c r="A21" s="4"/>
      <c r="B21" s="5"/>
      <c r="C21" s="37"/>
      <c r="D21" s="37"/>
      <c r="E21" s="37"/>
      <c r="F21" s="37"/>
      <c r="G21" s="37"/>
      <c r="H21" s="73">
        <f t="shared" si="0"/>
        <v>0</v>
      </c>
      <c r="I21" s="37"/>
      <c r="J21" s="6"/>
      <c r="K21" s="8"/>
    </row>
    <row r="22" spans="1:11" ht="18.95" customHeight="1" x14ac:dyDescent="0.25">
      <c r="A22" s="4"/>
      <c r="B22" s="5"/>
      <c r="C22" s="37"/>
      <c r="D22" s="37"/>
      <c r="E22" s="37"/>
      <c r="F22" s="37"/>
      <c r="G22" s="37"/>
      <c r="H22" s="73">
        <f t="shared" si="0"/>
        <v>0</v>
      </c>
      <c r="I22" s="37"/>
      <c r="J22" s="6"/>
      <c r="K22" s="8"/>
    </row>
    <row r="23" spans="1:11" ht="18.95" customHeight="1" x14ac:dyDescent="0.25">
      <c r="A23" s="4"/>
      <c r="B23" s="5"/>
      <c r="C23" s="37"/>
      <c r="D23" s="37"/>
      <c r="E23" s="37"/>
      <c r="F23" s="37"/>
      <c r="G23" s="37"/>
      <c r="H23" s="73">
        <f t="shared" si="0"/>
        <v>0</v>
      </c>
      <c r="I23" s="37"/>
      <c r="J23" s="6"/>
      <c r="K23" s="8"/>
    </row>
    <row r="24" spans="1:11" ht="18.95" customHeight="1" x14ac:dyDescent="0.25">
      <c r="A24" s="4"/>
      <c r="B24" s="5"/>
      <c r="C24" s="37"/>
      <c r="D24" s="37"/>
      <c r="E24" s="37"/>
      <c r="F24" s="37"/>
      <c r="G24" s="37"/>
      <c r="H24" s="73">
        <f t="shared" si="0"/>
        <v>0</v>
      </c>
      <c r="I24" s="37"/>
      <c r="J24" s="6"/>
      <c r="K24" s="8"/>
    </row>
    <row r="25" spans="1:11" ht="18.95" customHeight="1" x14ac:dyDescent="0.25">
      <c r="A25" s="4"/>
      <c r="B25" s="5"/>
      <c r="C25" s="37"/>
      <c r="D25" s="37"/>
      <c r="E25" s="37"/>
      <c r="F25" s="37"/>
      <c r="G25" s="37"/>
      <c r="H25" s="73">
        <f t="shared" si="0"/>
        <v>0</v>
      </c>
      <c r="I25" s="37"/>
      <c r="J25" s="6"/>
      <c r="K25" s="8"/>
    </row>
    <row r="26" spans="1:11" ht="18.95" customHeight="1" x14ac:dyDescent="0.25">
      <c r="A26" s="4"/>
      <c r="B26" s="5"/>
      <c r="C26" s="37"/>
      <c r="D26" s="37"/>
      <c r="E26" s="37"/>
      <c r="F26" s="37"/>
      <c r="G26" s="37"/>
      <c r="H26" s="73">
        <f t="shared" si="0"/>
        <v>0</v>
      </c>
      <c r="I26" s="37"/>
      <c r="J26" s="6"/>
      <c r="K26" s="8"/>
    </row>
    <row r="27" spans="1:11" ht="18.95" customHeight="1" x14ac:dyDescent="0.25">
      <c r="A27" s="4"/>
      <c r="B27" s="5"/>
      <c r="C27" s="37"/>
      <c r="D27" s="37"/>
      <c r="E27" s="37"/>
      <c r="F27" s="37"/>
      <c r="G27" s="37"/>
      <c r="H27" s="73">
        <f t="shared" si="0"/>
        <v>0</v>
      </c>
      <c r="I27" s="37"/>
      <c r="J27" s="6"/>
      <c r="K27" s="8"/>
    </row>
    <row r="28" spans="1:11" ht="18.95" customHeight="1" x14ac:dyDescent="0.25">
      <c r="A28" s="4"/>
      <c r="B28" s="5"/>
      <c r="C28" s="37"/>
      <c r="D28" s="37"/>
      <c r="E28" s="37"/>
      <c r="F28" s="37"/>
      <c r="G28" s="37"/>
      <c r="H28" s="73">
        <f t="shared" si="0"/>
        <v>0</v>
      </c>
      <c r="I28" s="37"/>
      <c r="J28" s="6"/>
      <c r="K28" s="8"/>
    </row>
    <row r="29" spans="1:11" ht="18.95" customHeight="1" x14ac:dyDescent="0.25">
      <c r="A29" s="4"/>
      <c r="B29" s="5"/>
      <c r="C29" s="37"/>
      <c r="D29" s="37"/>
      <c r="E29" s="37"/>
      <c r="F29" s="37"/>
      <c r="G29" s="37"/>
      <c r="H29" s="73">
        <f t="shared" si="0"/>
        <v>0</v>
      </c>
      <c r="I29" s="37"/>
      <c r="J29" s="6"/>
      <c r="K29" s="8"/>
    </row>
    <row r="30" spans="1:11" ht="18.95" customHeight="1" x14ac:dyDescent="0.25">
      <c r="A30" s="4"/>
      <c r="B30" s="5"/>
      <c r="C30" s="37"/>
      <c r="D30" s="37"/>
      <c r="E30" s="37"/>
      <c r="F30" s="37"/>
      <c r="G30" s="37"/>
      <c r="H30" s="73">
        <f t="shared" si="0"/>
        <v>0</v>
      </c>
      <c r="I30" s="37"/>
      <c r="J30" s="6"/>
      <c r="K30" s="8"/>
    </row>
    <row r="31" spans="1:11" ht="18.95" customHeight="1" x14ac:dyDescent="0.25">
      <c r="A31" s="4"/>
      <c r="B31" s="5"/>
      <c r="C31" s="37"/>
      <c r="D31" s="37"/>
      <c r="E31" s="37"/>
      <c r="F31" s="37"/>
      <c r="G31" s="37"/>
      <c r="H31" s="73">
        <f t="shared" si="0"/>
        <v>0</v>
      </c>
      <c r="I31" s="37"/>
      <c r="J31" s="6"/>
      <c r="K31" s="8"/>
    </row>
    <row r="32" spans="1:11" ht="18.95" customHeight="1" x14ac:dyDescent="0.25">
      <c r="A32" s="4"/>
      <c r="B32" s="5"/>
      <c r="C32" s="37"/>
      <c r="D32" s="37"/>
      <c r="E32" s="37"/>
      <c r="F32" s="37"/>
      <c r="G32" s="37"/>
      <c r="H32" s="73">
        <f t="shared" si="0"/>
        <v>0</v>
      </c>
      <c r="I32" s="37"/>
      <c r="J32" s="6"/>
      <c r="K32" s="8"/>
    </row>
    <row r="33" spans="1:11" ht="18.95" customHeight="1" x14ac:dyDescent="0.25">
      <c r="A33" s="4"/>
      <c r="B33" s="5"/>
      <c r="C33" s="37"/>
      <c r="D33" s="37"/>
      <c r="E33" s="37"/>
      <c r="F33" s="37"/>
      <c r="G33" s="37"/>
      <c r="H33" s="73">
        <f t="shared" si="0"/>
        <v>0</v>
      </c>
      <c r="I33" s="37"/>
      <c r="J33" s="6"/>
      <c r="K33" s="8"/>
    </row>
    <row r="34" spans="1:11" ht="18.95" customHeight="1" x14ac:dyDescent="0.25">
      <c r="A34" s="4"/>
      <c r="B34" s="5"/>
      <c r="C34" s="37"/>
      <c r="D34" s="37"/>
      <c r="E34" s="37"/>
      <c r="F34" s="37"/>
      <c r="G34" s="37"/>
      <c r="H34" s="73">
        <f t="shared" si="0"/>
        <v>0</v>
      </c>
      <c r="I34" s="37"/>
      <c r="J34" s="6"/>
      <c r="K34" s="8"/>
    </row>
    <row r="35" spans="1:11" ht="18.95" customHeight="1" x14ac:dyDescent="0.25">
      <c r="A35" s="4"/>
      <c r="B35" s="5"/>
      <c r="C35" s="37"/>
      <c r="D35" s="37"/>
      <c r="E35" s="37"/>
      <c r="F35" s="37"/>
      <c r="G35" s="37"/>
      <c r="H35" s="73">
        <f t="shared" si="0"/>
        <v>0</v>
      </c>
      <c r="I35" s="37"/>
      <c r="J35" s="6"/>
      <c r="K35" s="8"/>
    </row>
    <row r="36" spans="1:11" ht="18.95" customHeight="1" x14ac:dyDescent="0.25">
      <c r="A36" s="4"/>
      <c r="B36" s="5"/>
      <c r="C36" s="37"/>
      <c r="D36" s="37"/>
      <c r="E36" s="37"/>
      <c r="F36" s="37"/>
      <c r="G36" s="37"/>
      <c r="H36" s="73">
        <f t="shared" si="0"/>
        <v>0</v>
      </c>
      <c r="I36" s="37"/>
      <c r="J36" s="6"/>
      <c r="K36" s="8"/>
    </row>
    <row r="37" spans="1:11" ht="18.95" customHeight="1" x14ac:dyDescent="0.25">
      <c r="A37" s="4"/>
      <c r="B37" s="5"/>
      <c r="C37" s="37"/>
      <c r="D37" s="37"/>
      <c r="E37" s="37"/>
      <c r="F37" s="37"/>
      <c r="G37" s="37"/>
      <c r="H37" s="73">
        <f t="shared" si="0"/>
        <v>0</v>
      </c>
      <c r="I37" s="37"/>
      <c r="J37" s="6"/>
      <c r="K37" s="8"/>
    </row>
    <row r="38" spans="1:11" ht="18.95" customHeight="1" x14ac:dyDescent="0.25">
      <c r="A38" s="4"/>
      <c r="B38" s="5"/>
      <c r="C38" s="37"/>
      <c r="D38" s="37"/>
      <c r="E38" s="37"/>
      <c r="F38" s="37"/>
      <c r="G38" s="37"/>
      <c r="H38" s="73">
        <f t="shared" si="0"/>
        <v>0</v>
      </c>
      <c r="I38" s="37"/>
      <c r="J38" s="6"/>
      <c r="K38" s="8"/>
    </row>
    <row r="39" spans="1:11" ht="18.95" customHeight="1" x14ac:dyDescent="0.25">
      <c r="A39" s="4"/>
      <c r="B39" s="5"/>
      <c r="C39" s="37"/>
      <c r="D39" s="37"/>
      <c r="E39" s="37"/>
      <c r="F39" s="37"/>
      <c r="G39" s="37"/>
      <c r="H39" s="73">
        <f t="shared" si="0"/>
        <v>0</v>
      </c>
      <c r="I39" s="37"/>
      <c r="J39" s="6"/>
      <c r="K39" s="8"/>
    </row>
    <row r="40" spans="1:11" ht="18.95" customHeight="1" x14ac:dyDescent="0.25">
      <c r="A40" s="4"/>
      <c r="B40" s="5"/>
      <c r="C40" s="37"/>
      <c r="D40" s="37"/>
      <c r="E40" s="37"/>
      <c r="F40" s="37"/>
      <c r="G40" s="37"/>
      <c r="H40" s="73">
        <f t="shared" si="0"/>
        <v>0</v>
      </c>
      <c r="I40" s="37"/>
      <c r="J40" s="6"/>
      <c r="K40" s="8"/>
    </row>
    <row r="41" spans="1:11" ht="18.95" customHeight="1" x14ac:dyDescent="0.25">
      <c r="A41" s="4"/>
      <c r="B41" s="5"/>
      <c r="C41" s="37"/>
      <c r="D41" s="37"/>
      <c r="E41" s="37"/>
      <c r="F41" s="37"/>
      <c r="G41" s="37"/>
      <c r="H41" s="73">
        <f t="shared" si="0"/>
        <v>0</v>
      </c>
      <c r="I41" s="37"/>
      <c r="J41" s="6"/>
      <c r="K41" s="8"/>
    </row>
    <row r="42" spans="1:11" ht="18.95" customHeight="1" x14ac:dyDescent="0.25">
      <c r="A42" s="4"/>
      <c r="B42" s="5"/>
      <c r="C42" s="37"/>
      <c r="D42" s="37"/>
      <c r="E42" s="37"/>
      <c r="F42" s="37"/>
      <c r="G42" s="37"/>
      <c r="H42" s="73">
        <f t="shared" si="0"/>
        <v>0</v>
      </c>
      <c r="I42" s="37"/>
      <c r="J42" s="6"/>
      <c r="K42" s="8"/>
    </row>
    <row r="43" spans="1:11" ht="18.95" customHeight="1" thickBot="1" x14ac:dyDescent="0.3">
      <c r="A43" s="133" t="s">
        <v>74</v>
      </c>
      <c r="B43" s="134"/>
      <c r="C43" s="74">
        <f t="shared" ref="C43:H43" si="1">SUM(C12:C42)</f>
        <v>0</v>
      </c>
      <c r="D43" s="74">
        <f t="shared" si="1"/>
        <v>0</v>
      </c>
      <c r="E43" s="74">
        <f t="shared" si="1"/>
        <v>0</v>
      </c>
      <c r="F43" s="74">
        <f t="shared" si="1"/>
        <v>0</v>
      </c>
      <c r="G43" s="74">
        <f t="shared" si="1"/>
        <v>0</v>
      </c>
      <c r="H43" s="74">
        <f t="shared" si="1"/>
        <v>0</v>
      </c>
      <c r="I43" s="74"/>
      <c r="J43" s="75"/>
      <c r="K43" s="76"/>
    </row>
    <row r="44" spans="1:11" ht="18.95" customHeight="1" x14ac:dyDescent="0.25">
      <c r="A44" s="130" t="s">
        <v>141</v>
      </c>
      <c r="B44" s="131"/>
      <c r="C44" s="131"/>
      <c r="D44" s="131"/>
      <c r="E44" s="131"/>
      <c r="F44" s="131"/>
      <c r="G44" s="131"/>
      <c r="H44" s="131"/>
      <c r="I44" s="131"/>
      <c r="J44" s="131"/>
      <c r="K44" s="131"/>
    </row>
    <row r="45" spans="1:11" ht="12.75" customHeight="1" x14ac:dyDescent="0.25">
      <c r="A45" s="132"/>
      <c r="B45" s="132"/>
      <c r="C45" s="132"/>
      <c r="D45" s="132"/>
      <c r="E45" s="132"/>
      <c r="F45" s="132"/>
      <c r="G45" s="132"/>
      <c r="H45" s="132"/>
      <c r="I45" s="132"/>
      <c r="J45" s="132"/>
      <c r="K45" s="132"/>
    </row>
    <row r="46" spans="1:11" ht="18.95" customHeight="1" x14ac:dyDescent="0.25">
      <c r="A46" s="78" t="s">
        <v>121</v>
      </c>
    </row>
    <row r="47" spans="1:11" ht="18.95" customHeight="1" x14ac:dyDescent="0.25"/>
    <row r="48" spans="1:11" ht="18.95" customHeight="1" x14ac:dyDescent="0.25">
      <c r="A48" s="11"/>
      <c r="B48" s="11"/>
      <c r="C48" s="11"/>
      <c r="D48" s="11"/>
      <c r="E48" s="11"/>
      <c r="F48" s="11"/>
      <c r="G48" s="11"/>
      <c r="H48" s="11"/>
      <c r="I48" s="11"/>
    </row>
    <row r="49" spans="1:11" ht="18.95" customHeight="1" x14ac:dyDescent="0.25">
      <c r="A49" s="114" t="s">
        <v>138</v>
      </c>
      <c r="B49" s="114"/>
      <c r="C49" s="114"/>
      <c r="D49" s="114"/>
      <c r="E49" s="114"/>
      <c r="F49" s="114"/>
      <c r="G49" s="114"/>
      <c r="H49" s="114"/>
      <c r="I49" s="114"/>
      <c r="J49" s="114"/>
      <c r="K49" s="114"/>
    </row>
    <row r="50" spans="1:11" ht="18.95" hidden="1" customHeight="1" x14ac:dyDescent="0.25"/>
  </sheetData>
  <sheetProtection password="CDAF" sheet="1" objects="1" scenarios="1"/>
  <mergeCells count="11">
    <mergeCell ref="A3:K3"/>
    <mergeCell ref="A4:K4"/>
    <mergeCell ref="A5:K5"/>
    <mergeCell ref="B7:K7"/>
    <mergeCell ref="A49:K49"/>
    <mergeCell ref="B8:K8"/>
    <mergeCell ref="D10:E10"/>
    <mergeCell ref="F10:G10"/>
    <mergeCell ref="J10:J11"/>
    <mergeCell ref="A43:B43"/>
    <mergeCell ref="A44:K45"/>
  </mergeCells>
  <phoneticPr fontId="0" type="noConversion"/>
  <pageMargins left="0.75" right="0.75" top="1" bottom="1" header="0" footer="0"/>
  <pageSetup paperSize="9" scale="56"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0"/>
  <sheetViews>
    <sheetView zoomScale="75" workbookViewId="0">
      <pane ySplit="12" topLeftCell="A13" activePane="bottomLeft" state="frozen"/>
      <selection pane="bottomLeft" activeCell="C11" sqref="C11"/>
    </sheetView>
  </sheetViews>
  <sheetFormatPr baseColWidth="10" defaultColWidth="0" defaultRowHeight="0" customHeight="1" zeroHeight="1" x14ac:dyDescent="0.25"/>
  <cols>
    <col min="1" max="1" width="13.28515625" style="9" customWidth="1"/>
    <col min="2" max="2" width="13.140625" style="9" customWidth="1"/>
    <col min="3" max="8" width="25.7109375" style="9" customWidth="1"/>
    <col min="9" max="9" width="6" style="9" customWidth="1"/>
    <col min="10" max="10" width="57.7109375" style="9" customWidth="1"/>
    <col min="11" max="11" width="30.7109375" style="9" customWidth="1"/>
    <col min="12" max="12" width="0.5703125" style="9" customWidth="1"/>
    <col min="13" max="14" width="14.85546875" style="9" hidden="1" customWidth="1"/>
    <col min="15" max="15" width="2.5703125" style="9" hidden="1" customWidth="1"/>
    <col min="16" max="16384" width="11.42578125" style="9" hidden="1"/>
  </cols>
  <sheetData>
    <row r="1" spans="1:12" ht="18.95" customHeight="1" x14ac:dyDescent="0.25">
      <c r="A1" s="40" t="e">
        <f>+'Datos Generales'!L2</f>
        <v>#VALUE!</v>
      </c>
      <c r="K1" s="11" t="str">
        <f>+Resumen!D1</f>
        <v>CUADRO 7.1</v>
      </c>
    </row>
    <row r="2" spans="1:12" ht="18.95" customHeight="1" x14ac:dyDescent="0.25">
      <c r="K2" s="11" t="str">
        <f>+Créditos1!K2</f>
        <v>Anexo Créditos</v>
      </c>
    </row>
    <row r="3" spans="1:12" ht="18.95" customHeight="1" x14ac:dyDescent="0.25">
      <c r="A3" s="114" t="str">
        <f>+Resumen!A3</f>
        <v>DETALLE DE CRÉDITOS Y DEUDAS CON ORGANISMOS DE LA ADMINISTRACIÓN NACIONAL</v>
      </c>
      <c r="B3" s="114"/>
      <c r="C3" s="114"/>
      <c r="D3" s="114"/>
      <c r="E3" s="114"/>
      <c r="F3" s="114"/>
      <c r="G3" s="114"/>
      <c r="H3" s="114"/>
      <c r="I3" s="114"/>
      <c r="J3" s="114"/>
      <c r="K3" s="114"/>
    </row>
    <row r="4" spans="1:12" ht="18.95" customHeight="1" x14ac:dyDescent="0.25">
      <c r="A4" s="114" t="str">
        <f>+Resumen!A4</f>
        <v>EJERCICIO FISCAL : 2023</v>
      </c>
      <c r="B4" s="114"/>
      <c r="C4" s="114"/>
      <c r="D4" s="114"/>
      <c r="E4" s="114"/>
      <c r="F4" s="114"/>
      <c r="G4" s="114"/>
      <c r="H4" s="114"/>
      <c r="I4" s="114"/>
      <c r="J4" s="114"/>
      <c r="K4" s="114"/>
    </row>
    <row r="5" spans="1:12" ht="18.95" customHeight="1" x14ac:dyDescent="0.25">
      <c r="A5" s="114" t="str">
        <f>+Créditos1!A5</f>
        <v>RESÚMEN DE CRÉDITOS Y DEUDAS AL 31 DE DICIEMBRE DEL EJERCICIO QUE SE CIERRA</v>
      </c>
      <c r="B5" s="114"/>
      <c r="C5" s="114"/>
      <c r="D5" s="114"/>
      <c r="E5" s="114"/>
      <c r="F5" s="114"/>
      <c r="G5" s="114"/>
      <c r="H5" s="114"/>
      <c r="I5" s="114"/>
      <c r="J5" s="114"/>
      <c r="K5" s="114"/>
      <c r="L5" s="114"/>
    </row>
    <row r="6" spans="1:12" ht="18.95" customHeight="1" thickBot="1" x14ac:dyDescent="0.3">
      <c r="A6" s="10"/>
    </row>
    <row r="7" spans="1:12" ht="18.95" customHeight="1" thickBot="1" x14ac:dyDescent="0.3">
      <c r="A7" s="12" t="s">
        <v>80</v>
      </c>
      <c r="B7" s="138" t="s">
        <v>81</v>
      </c>
      <c r="C7" s="139"/>
      <c r="D7" s="139"/>
      <c r="E7" s="139"/>
      <c r="F7" s="139"/>
      <c r="G7" s="139"/>
      <c r="H7" s="139"/>
      <c r="I7" s="139"/>
      <c r="J7" s="139"/>
      <c r="K7" s="140"/>
    </row>
    <row r="8" spans="1:12" ht="18.95" customHeight="1" thickBot="1" x14ac:dyDescent="0.3">
      <c r="A8" s="13" t="str">
        <f>+Resumen!A8</f>
        <v>xxx</v>
      </c>
      <c r="B8" s="135" t="str">
        <f>+Resumen!B8</f>
        <v>Servicio Administrativo Financiero</v>
      </c>
      <c r="C8" s="136"/>
      <c r="D8" s="136"/>
      <c r="E8" s="136"/>
      <c r="F8" s="136"/>
      <c r="G8" s="136"/>
      <c r="H8" s="136"/>
      <c r="I8" s="136"/>
      <c r="J8" s="136"/>
      <c r="K8" s="137"/>
    </row>
    <row r="9" spans="1:12" ht="18.95" customHeight="1" thickBot="1" x14ac:dyDescent="0.3"/>
    <row r="10" spans="1:12" ht="18.95" customHeight="1" thickBot="1" x14ac:dyDescent="0.3">
      <c r="A10" s="17" t="s">
        <v>7</v>
      </c>
      <c r="B10" s="17" t="s">
        <v>3</v>
      </c>
      <c r="C10" s="18" t="s">
        <v>75</v>
      </c>
      <c r="D10" s="121" t="s">
        <v>136</v>
      </c>
      <c r="E10" s="122"/>
      <c r="F10" s="121" t="s">
        <v>137</v>
      </c>
      <c r="G10" s="122"/>
      <c r="H10" s="18" t="s">
        <v>75</v>
      </c>
      <c r="I10" s="80" t="s">
        <v>139</v>
      </c>
      <c r="J10" s="116" t="s">
        <v>0</v>
      </c>
      <c r="K10" s="19" t="s">
        <v>1</v>
      </c>
    </row>
    <row r="11" spans="1:12" ht="18.95" customHeight="1" thickBot="1" x14ac:dyDescent="0.3">
      <c r="A11" s="20" t="s">
        <v>5</v>
      </c>
      <c r="B11" s="20" t="s">
        <v>4</v>
      </c>
      <c r="C11" s="21" t="s">
        <v>76</v>
      </c>
      <c r="D11" s="17" t="s">
        <v>77</v>
      </c>
      <c r="E11" s="17" t="s">
        <v>78</v>
      </c>
      <c r="F11" s="17" t="s">
        <v>77</v>
      </c>
      <c r="G11" s="17" t="s">
        <v>78</v>
      </c>
      <c r="H11" s="21" t="s">
        <v>79</v>
      </c>
      <c r="I11" s="81" t="s">
        <v>140</v>
      </c>
      <c r="J11" s="123"/>
      <c r="K11" s="22" t="s">
        <v>2</v>
      </c>
    </row>
    <row r="12" spans="1:12" ht="18.95" customHeight="1" thickBot="1" x14ac:dyDescent="0.3">
      <c r="A12" s="23" t="s">
        <v>82</v>
      </c>
      <c r="B12" s="24"/>
      <c r="C12" s="38">
        <f>+Créditos1!C43</f>
        <v>0</v>
      </c>
      <c r="D12" s="38">
        <f>+Créditos1!D43</f>
        <v>0</v>
      </c>
      <c r="E12" s="38">
        <f>+Créditos1!E43</f>
        <v>0</v>
      </c>
      <c r="F12" s="38">
        <f>+Créditos1!F43</f>
        <v>0</v>
      </c>
      <c r="G12" s="38">
        <f>+Créditos1!G43</f>
        <v>0</v>
      </c>
      <c r="H12" s="39">
        <f>+Créditos1!H43</f>
        <v>0</v>
      </c>
      <c r="I12" s="83"/>
      <c r="J12" s="82"/>
      <c r="K12" s="26"/>
    </row>
    <row r="13" spans="1:12" ht="18.95" customHeight="1" x14ac:dyDescent="0.25">
      <c r="A13" s="1"/>
      <c r="B13" s="2"/>
      <c r="C13" s="36"/>
      <c r="D13" s="36"/>
      <c r="E13" s="36"/>
      <c r="F13" s="36"/>
      <c r="G13" s="36"/>
      <c r="H13" s="73">
        <f>+C13+D13-E13+F13-G13</f>
        <v>0</v>
      </c>
      <c r="I13" s="37"/>
      <c r="J13" s="6"/>
      <c r="K13" s="8"/>
    </row>
    <row r="14" spans="1:12" ht="18.95" customHeight="1" x14ac:dyDescent="0.25">
      <c r="A14" s="79"/>
      <c r="B14" s="5"/>
      <c r="C14" s="37"/>
      <c r="D14" s="37"/>
      <c r="E14" s="37"/>
      <c r="F14" s="37"/>
      <c r="G14" s="37"/>
      <c r="H14" s="73">
        <f t="shared" ref="H14:H42" si="0">+C14+D14-E14+F14-G14</f>
        <v>0</v>
      </c>
      <c r="I14" s="37"/>
      <c r="J14" s="6"/>
      <c r="K14" s="8"/>
    </row>
    <row r="15" spans="1:12" ht="18.95" customHeight="1" x14ac:dyDescent="0.25">
      <c r="A15" s="79"/>
      <c r="B15" s="5"/>
      <c r="C15" s="37"/>
      <c r="D15" s="37"/>
      <c r="E15" s="37"/>
      <c r="F15" s="37"/>
      <c r="G15" s="37"/>
      <c r="H15" s="73">
        <f t="shared" si="0"/>
        <v>0</v>
      </c>
      <c r="I15" s="37"/>
      <c r="J15" s="6"/>
      <c r="K15" s="8"/>
    </row>
    <row r="16" spans="1:12" ht="18.95" customHeight="1" x14ac:dyDescent="0.25">
      <c r="A16" s="79"/>
      <c r="B16" s="5"/>
      <c r="C16" s="37"/>
      <c r="D16" s="37"/>
      <c r="E16" s="37"/>
      <c r="F16" s="37"/>
      <c r="G16" s="37"/>
      <c r="H16" s="73">
        <f t="shared" si="0"/>
        <v>0</v>
      </c>
      <c r="I16" s="37"/>
      <c r="J16" s="6"/>
      <c r="K16" s="8"/>
    </row>
    <row r="17" spans="1:11" ht="18.95" customHeight="1" x14ac:dyDescent="0.25">
      <c r="A17" s="79"/>
      <c r="B17" s="5"/>
      <c r="C17" s="37"/>
      <c r="D17" s="37"/>
      <c r="E17" s="37"/>
      <c r="F17" s="37"/>
      <c r="G17" s="37"/>
      <c r="H17" s="73">
        <f t="shared" si="0"/>
        <v>0</v>
      </c>
      <c r="I17" s="37"/>
      <c r="J17" s="6"/>
      <c r="K17" s="8"/>
    </row>
    <row r="18" spans="1:11" ht="18.95" customHeight="1" x14ac:dyDescent="0.25">
      <c r="A18" s="79"/>
      <c r="B18" s="5"/>
      <c r="C18" s="37"/>
      <c r="D18" s="37"/>
      <c r="E18" s="37"/>
      <c r="F18" s="37"/>
      <c r="G18" s="37"/>
      <c r="H18" s="73">
        <f t="shared" si="0"/>
        <v>0</v>
      </c>
      <c r="I18" s="37"/>
      <c r="J18" s="6"/>
      <c r="K18" s="8"/>
    </row>
    <row r="19" spans="1:11" ht="18.95" customHeight="1" x14ac:dyDescent="0.25">
      <c r="A19" s="4"/>
      <c r="B19" s="5"/>
      <c r="C19" s="37"/>
      <c r="D19" s="37"/>
      <c r="E19" s="37"/>
      <c r="F19" s="37"/>
      <c r="G19" s="37"/>
      <c r="H19" s="73">
        <f t="shared" si="0"/>
        <v>0</v>
      </c>
      <c r="I19" s="37"/>
      <c r="J19" s="6"/>
      <c r="K19" s="8"/>
    </row>
    <row r="20" spans="1:11" ht="18.95" customHeight="1" x14ac:dyDescent="0.25">
      <c r="A20" s="4"/>
      <c r="B20" s="5"/>
      <c r="C20" s="37"/>
      <c r="D20" s="37"/>
      <c r="E20" s="37"/>
      <c r="F20" s="37"/>
      <c r="G20" s="37"/>
      <c r="H20" s="73">
        <f t="shared" si="0"/>
        <v>0</v>
      </c>
      <c r="I20" s="37"/>
      <c r="J20" s="6"/>
      <c r="K20" s="8"/>
    </row>
    <row r="21" spans="1:11" ht="18.95" customHeight="1" x14ac:dyDescent="0.25">
      <c r="A21" s="4"/>
      <c r="B21" s="5"/>
      <c r="C21" s="37"/>
      <c r="D21" s="37"/>
      <c r="E21" s="37"/>
      <c r="F21" s="37"/>
      <c r="G21" s="37"/>
      <c r="H21" s="73">
        <f t="shared" si="0"/>
        <v>0</v>
      </c>
      <c r="I21" s="37"/>
      <c r="J21" s="6"/>
      <c r="K21" s="8"/>
    </row>
    <row r="22" spans="1:11" ht="18.95" customHeight="1" x14ac:dyDescent="0.25">
      <c r="A22" s="4"/>
      <c r="B22" s="5"/>
      <c r="C22" s="37"/>
      <c r="D22" s="37"/>
      <c r="E22" s="37"/>
      <c r="F22" s="37"/>
      <c r="G22" s="37"/>
      <c r="H22" s="73">
        <f t="shared" si="0"/>
        <v>0</v>
      </c>
      <c r="I22" s="37"/>
      <c r="J22" s="6"/>
      <c r="K22" s="8"/>
    </row>
    <row r="23" spans="1:11" ht="18.95" customHeight="1" x14ac:dyDescent="0.25">
      <c r="A23" s="4"/>
      <c r="B23" s="5"/>
      <c r="C23" s="37"/>
      <c r="D23" s="37"/>
      <c r="E23" s="37"/>
      <c r="F23" s="37"/>
      <c r="G23" s="37"/>
      <c r="H23" s="73">
        <f t="shared" si="0"/>
        <v>0</v>
      </c>
      <c r="I23" s="37"/>
      <c r="J23" s="6"/>
      <c r="K23" s="8"/>
    </row>
    <row r="24" spans="1:11" ht="18.95" customHeight="1" x14ac:dyDescent="0.25">
      <c r="A24" s="4"/>
      <c r="B24" s="5"/>
      <c r="C24" s="37"/>
      <c r="D24" s="37"/>
      <c r="E24" s="37"/>
      <c r="F24" s="37"/>
      <c r="G24" s="37"/>
      <c r="H24" s="73">
        <f t="shared" si="0"/>
        <v>0</v>
      </c>
      <c r="I24" s="37"/>
      <c r="J24" s="6"/>
      <c r="K24" s="8"/>
    </row>
    <row r="25" spans="1:11" ht="18.95" customHeight="1" x14ac:dyDescent="0.25">
      <c r="A25" s="4"/>
      <c r="B25" s="5"/>
      <c r="C25" s="37"/>
      <c r="D25" s="37"/>
      <c r="E25" s="37"/>
      <c r="F25" s="37"/>
      <c r="G25" s="37"/>
      <c r="H25" s="73">
        <f t="shared" si="0"/>
        <v>0</v>
      </c>
      <c r="I25" s="37"/>
      <c r="J25" s="6"/>
      <c r="K25" s="8"/>
    </row>
    <row r="26" spans="1:11" ht="18.95" customHeight="1" x14ac:dyDescent="0.25">
      <c r="A26" s="4"/>
      <c r="B26" s="5"/>
      <c r="C26" s="37"/>
      <c r="D26" s="37"/>
      <c r="E26" s="37"/>
      <c r="F26" s="37"/>
      <c r="G26" s="37"/>
      <c r="H26" s="73">
        <f t="shared" si="0"/>
        <v>0</v>
      </c>
      <c r="I26" s="37"/>
      <c r="J26" s="6"/>
      <c r="K26" s="8"/>
    </row>
    <row r="27" spans="1:11" ht="18.95" customHeight="1" x14ac:dyDescent="0.25">
      <c r="A27" s="4"/>
      <c r="B27" s="5"/>
      <c r="C27" s="37"/>
      <c r="D27" s="37"/>
      <c r="E27" s="37"/>
      <c r="F27" s="37"/>
      <c r="G27" s="37"/>
      <c r="H27" s="73">
        <f t="shared" si="0"/>
        <v>0</v>
      </c>
      <c r="I27" s="37"/>
      <c r="J27" s="6"/>
      <c r="K27" s="8"/>
    </row>
    <row r="28" spans="1:11" ht="18.95" customHeight="1" x14ac:dyDescent="0.25">
      <c r="A28" s="4"/>
      <c r="B28" s="5"/>
      <c r="C28" s="37"/>
      <c r="D28" s="37"/>
      <c r="E28" s="37"/>
      <c r="F28" s="37"/>
      <c r="G28" s="37"/>
      <c r="H28" s="73">
        <f t="shared" si="0"/>
        <v>0</v>
      </c>
      <c r="I28" s="37"/>
      <c r="J28" s="6"/>
      <c r="K28" s="8"/>
    </row>
    <row r="29" spans="1:11" ht="18.95" customHeight="1" x14ac:dyDescent="0.25">
      <c r="A29" s="4"/>
      <c r="B29" s="5"/>
      <c r="C29" s="37"/>
      <c r="D29" s="37"/>
      <c r="E29" s="37"/>
      <c r="F29" s="37"/>
      <c r="G29" s="37"/>
      <c r="H29" s="73">
        <f t="shared" si="0"/>
        <v>0</v>
      </c>
      <c r="I29" s="37"/>
      <c r="J29" s="6"/>
      <c r="K29" s="8"/>
    </row>
    <row r="30" spans="1:11" ht="18.95" customHeight="1" x14ac:dyDescent="0.25">
      <c r="A30" s="4"/>
      <c r="B30" s="5"/>
      <c r="C30" s="37"/>
      <c r="D30" s="37"/>
      <c r="E30" s="37"/>
      <c r="F30" s="37"/>
      <c r="G30" s="37"/>
      <c r="H30" s="73">
        <f t="shared" si="0"/>
        <v>0</v>
      </c>
      <c r="I30" s="37"/>
      <c r="J30" s="6"/>
      <c r="K30" s="8"/>
    </row>
    <row r="31" spans="1:11" ht="18.95" customHeight="1" x14ac:dyDescent="0.25">
      <c r="A31" s="4"/>
      <c r="B31" s="5"/>
      <c r="C31" s="37"/>
      <c r="D31" s="37"/>
      <c r="E31" s="37"/>
      <c r="F31" s="37"/>
      <c r="G31" s="37"/>
      <c r="H31" s="73">
        <f t="shared" si="0"/>
        <v>0</v>
      </c>
      <c r="I31" s="37"/>
      <c r="J31" s="6"/>
      <c r="K31" s="8"/>
    </row>
    <row r="32" spans="1:11" ht="18.95" customHeight="1" x14ac:dyDescent="0.25">
      <c r="A32" s="4"/>
      <c r="B32" s="5"/>
      <c r="C32" s="37"/>
      <c r="D32" s="37"/>
      <c r="E32" s="37"/>
      <c r="F32" s="37"/>
      <c r="G32" s="37"/>
      <c r="H32" s="73">
        <f t="shared" si="0"/>
        <v>0</v>
      </c>
      <c r="I32" s="37"/>
      <c r="J32" s="6"/>
      <c r="K32" s="8"/>
    </row>
    <row r="33" spans="1:11" ht="18.95" customHeight="1" x14ac:dyDescent="0.25">
      <c r="A33" s="4"/>
      <c r="B33" s="5"/>
      <c r="C33" s="37"/>
      <c r="D33" s="37"/>
      <c r="E33" s="37"/>
      <c r="F33" s="37"/>
      <c r="G33" s="37"/>
      <c r="H33" s="73">
        <f t="shared" si="0"/>
        <v>0</v>
      </c>
      <c r="I33" s="37"/>
      <c r="J33" s="6"/>
      <c r="K33" s="8"/>
    </row>
    <row r="34" spans="1:11" ht="18.95" customHeight="1" x14ac:dyDescent="0.25">
      <c r="A34" s="4"/>
      <c r="B34" s="5"/>
      <c r="C34" s="37"/>
      <c r="D34" s="37"/>
      <c r="E34" s="37"/>
      <c r="F34" s="37"/>
      <c r="G34" s="37"/>
      <c r="H34" s="73">
        <f t="shared" si="0"/>
        <v>0</v>
      </c>
      <c r="I34" s="37"/>
      <c r="J34" s="6"/>
      <c r="K34" s="8"/>
    </row>
    <row r="35" spans="1:11" ht="18.95" customHeight="1" x14ac:dyDescent="0.25">
      <c r="A35" s="4"/>
      <c r="B35" s="5"/>
      <c r="C35" s="37"/>
      <c r="D35" s="37"/>
      <c r="E35" s="37"/>
      <c r="F35" s="37"/>
      <c r="G35" s="37"/>
      <c r="H35" s="73">
        <f t="shared" si="0"/>
        <v>0</v>
      </c>
      <c r="I35" s="37"/>
      <c r="J35" s="6"/>
      <c r="K35" s="8"/>
    </row>
    <row r="36" spans="1:11" ht="18.95" customHeight="1" x14ac:dyDescent="0.25">
      <c r="A36" s="4"/>
      <c r="B36" s="5"/>
      <c r="C36" s="37"/>
      <c r="D36" s="37"/>
      <c r="E36" s="37"/>
      <c r="F36" s="37"/>
      <c r="G36" s="37"/>
      <c r="H36" s="73">
        <f t="shared" si="0"/>
        <v>0</v>
      </c>
      <c r="I36" s="37"/>
      <c r="J36" s="6"/>
      <c r="K36" s="8"/>
    </row>
    <row r="37" spans="1:11" ht="18.95" customHeight="1" x14ac:dyDescent="0.25">
      <c r="A37" s="4"/>
      <c r="B37" s="5"/>
      <c r="C37" s="37"/>
      <c r="D37" s="37"/>
      <c r="E37" s="37"/>
      <c r="F37" s="37"/>
      <c r="G37" s="37"/>
      <c r="H37" s="73">
        <f t="shared" si="0"/>
        <v>0</v>
      </c>
      <c r="I37" s="37"/>
      <c r="J37" s="6"/>
      <c r="K37" s="8"/>
    </row>
    <row r="38" spans="1:11" ht="18.95" customHeight="1" x14ac:dyDescent="0.25">
      <c r="A38" s="4"/>
      <c r="B38" s="5"/>
      <c r="C38" s="37"/>
      <c r="D38" s="37"/>
      <c r="E38" s="37"/>
      <c r="F38" s="37"/>
      <c r="G38" s="37"/>
      <c r="H38" s="73">
        <f t="shared" si="0"/>
        <v>0</v>
      </c>
      <c r="I38" s="37"/>
      <c r="J38" s="6"/>
      <c r="K38" s="8"/>
    </row>
    <row r="39" spans="1:11" ht="18.95" customHeight="1" x14ac:dyDescent="0.25">
      <c r="A39" s="4"/>
      <c r="B39" s="5"/>
      <c r="C39" s="37"/>
      <c r="D39" s="37"/>
      <c r="E39" s="37"/>
      <c r="F39" s="37"/>
      <c r="G39" s="37"/>
      <c r="H39" s="73">
        <f t="shared" si="0"/>
        <v>0</v>
      </c>
      <c r="I39" s="37"/>
      <c r="J39" s="6"/>
      <c r="K39" s="8"/>
    </row>
    <row r="40" spans="1:11" ht="18.95" customHeight="1" x14ac:dyDescent="0.25">
      <c r="A40" s="4"/>
      <c r="B40" s="5"/>
      <c r="C40" s="37"/>
      <c r="D40" s="37"/>
      <c r="E40" s="37"/>
      <c r="F40" s="37"/>
      <c r="G40" s="37"/>
      <c r="H40" s="73">
        <f t="shared" si="0"/>
        <v>0</v>
      </c>
      <c r="I40" s="37"/>
      <c r="J40" s="6"/>
      <c r="K40" s="8"/>
    </row>
    <row r="41" spans="1:11" ht="18.95" customHeight="1" x14ac:dyDescent="0.25">
      <c r="A41" s="4"/>
      <c r="B41" s="5"/>
      <c r="C41" s="37"/>
      <c r="D41" s="37"/>
      <c r="E41" s="37"/>
      <c r="F41" s="37"/>
      <c r="G41" s="37"/>
      <c r="H41" s="73">
        <f t="shared" si="0"/>
        <v>0</v>
      </c>
      <c r="I41" s="37"/>
      <c r="J41" s="6"/>
      <c r="K41" s="8"/>
    </row>
    <row r="42" spans="1:11" ht="18.95" customHeight="1" x14ac:dyDescent="0.25">
      <c r="A42" s="4"/>
      <c r="B42" s="5"/>
      <c r="C42" s="37"/>
      <c r="D42" s="37"/>
      <c r="E42" s="37"/>
      <c r="F42" s="37"/>
      <c r="G42" s="37"/>
      <c r="H42" s="73">
        <f t="shared" si="0"/>
        <v>0</v>
      </c>
      <c r="I42" s="37"/>
      <c r="J42" s="6"/>
      <c r="K42" s="8"/>
    </row>
    <row r="43" spans="1:11" ht="18.95" customHeight="1" thickBot="1" x14ac:dyDescent="0.3">
      <c r="A43" s="133" t="str">
        <f>+IF(+SUM(Créditos3!C13:K42)=0,"TOTALES","SUBTOTALES")</f>
        <v>TOTALES</v>
      </c>
      <c r="B43" s="134"/>
      <c r="C43" s="74">
        <f t="shared" ref="C43:H43" si="1">SUM(C12:C42)</f>
        <v>0</v>
      </c>
      <c r="D43" s="74">
        <f t="shared" si="1"/>
        <v>0</v>
      </c>
      <c r="E43" s="74">
        <f t="shared" si="1"/>
        <v>0</v>
      </c>
      <c r="F43" s="74">
        <f t="shared" si="1"/>
        <v>0</v>
      </c>
      <c r="G43" s="74">
        <f t="shared" si="1"/>
        <v>0</v>
      </c>
      <c r="H43" s="74">
        <f t="shared" si="1"/>
        <v>0</v>
      </c>
      <c r="I43" s="74"/>
      <c r="J43" s="75"/>
      <c r="K43" s="76"/>
    </row>
    <row r="44" spans="1:11" ht="18.95" customHeight="1" x14ac:dyDescent="0.25">
      <c r="A44" s="130" t="s">
        <v>141</v>
      </c>
      <c r="B44" s="131"/>
      <c r="C44" s="131"/>
      <c r="D44" s="131"/>
      <c r="E44" s="131"/>
      <c r="F44" s="131"/>
      <c r="G44" s="131"/>
      <c r="H44" s="131"/>
      <c r="I44" s="131"/>
      <c r="J44" s="131"/>
      <c r="K44" s="131"/>
    </row>
    <row r="45" spans="1:11" ht="13.5" customHeight="1" x14ac:dyDescent="0.25">
      <c r="A45" s="132"/>
      <c r="B45" s="132"/>
      <c r="C45" s="132"/>
      <c r="D45" s="132"/>
      <c r="E45" s="132"/>
      <c r="F45" s="132"/>
      <c r="G45" s="132"/>
      <c r="H45" s="132"/>
      <c r="I45" s="132"/>
      <c r="J45" s="132"/>
      <c r="K45" s="132"/>
    </row>
    <row r="46" spans="1:11" ht="18.95" customHeight="1" x14ac:dyDescent="0.25">
      <c r="A46" s="78" t="s">
        <v>121</v>
      </c>
    </row>
    <row r="47" spans="1:11" ht="18.95" customHeight="1" x14ac:dyDescent="0.25"/>
    <row r="48" spans="1:11" ht="18.95" customHeight="1" x14ac:dyDescent="0.25">
      <c r="A48" s="11"/>
      <c r="B48" s="11"/>
      <c r="C48" s="11"/>
      <c r="D48" s="11"/>
      <c r="E48" s="11"/>
      <c r="F48" s="11"/>
      <c r="G48" s="11"/>
      <c r="H48" s="11"/>
      <c r="I48" s="11"/>
      <c r="J48" s="11"/>
      <c r="K48" s="11"/>
    </row>
    <row r="49" spans="1:11" ht="18.95" customHeight="1" x14ac:dyDescent="0.25"/>
    <row r="50" spans="1:11" ht="18.95" customHeight="1" x14ac:dyDescent="0.25">
      <c r="A50" s="114" t="s">
        <v>138</v>
      </c>
      <c r="B50" s="114"/>
      <c r="C50" s="114"/>
      <c r="D50" s="114"/>
      <c r="E50" s="114"/>
      <c r="F50" s="114"/>
      <c r="G50" s="114"/>
      <c r="H50" s="114"/>
      <c r="I50" s="114"/>
      <c r="J50" s="114"/>
      <c r="K50" s="114"/>
    </row>
  </sheetData>
  <sheetProtection password="CDAF" sheet="1" objects="1" scenarios="1"/>
  <mergeCells count="11">
    <mergeCell ref="A50:K50"/>
    <mergeCell ref="A43:B43"/>
    <mergeCell ref="J10:J11"/>
    <mergeCell ref="D10:E10"/>
    <mergeCell ref="F10:G10"/>
    <mergeCell ref="A44:K45"/>
    <mergeCell ref="B8:K8"/>
    <mergeCell ref="A3:K3"/>
    <mergeCell ref="A4:K4"/>
    <mergeCell ref="A5:L5"/>
    <mergeCell ref="B7:K7"/>
  </mergeCells>
  <phoneticPr fontId="0" type="noConversion"/>
  <printOptions horizontalCentered="1"/>
  <pageMargins left="0.39370078740157483" right="0.39370078740157483" top="0.37" bottom="0.39370078740157483" header="0" footer="0"/>
  <pageSetup paperSize="9" scale="51"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1"/>
  <sheetViews>
    <sheetView zoomScale="75" workbookViewId="0">
      <pane ySplit="12" topLeftCell="A13" activePane="bottomLeft" state="frozen"/>
      <selection pane="bottomLeft" activeCell="C10" sqref="C10"/>
    </sheetView>
  </sheetViews>
  <sheetFormatPr baseColWidth="10" defaultColWidth="0" defaultRowHeight="0" customHeight="1" zeroHeight="1" x14ac:dyDescent="0.25"/>
  <cols>
    <col min="1" max="1" width="13.28515625" style="9" customWidth="1"/>
    <col min="2" max="2" width="13.140625" style="9" customWidth="1"/>
    <col min="3" max="8" width="25.7109375" style="9" customWidth="1"/>
    <col min="9" max="9" width="6" style="9" bestFit="1" customWidth="1"/>
    <col min="10" max="10" width="57.7109375" style="9" customWidth="1"/>
    <col min="11" max="11" width="30.7109375" style="9" customWidth="1"/>
    <col min="12" max="12" width="0.28515625" style="9" customWidth="1"/>
    <col min="13" max="14" width="14.85546875" style="9" hidden="1" customWidth="1"/>
    <col min="15" max="15" width="2.5703125" style="9" hidden="1" customWidth="1"/>
    <col min="16" max="16384" width="11.42578125" style="9" hidden="1"/>
  </cols>
  <sheetData>
    <row r="1" spans="1:11" ht="18.95" customHeight="1" x14ac:dyDescent="0.25">
      <c r="A1" s="40" t="e">
        <f>+'Datos Generales'!L2</f>
        <v>#VALUE!</v>
      </c>
      <c r="K1" s="11" t="str">
        <f>+Resumen!D1</f>
        <v>CUADRO 7.1</v>
      </c>
    </row>
    <row r="2" spans="1:11" ht="18.95" customHeight="1" x14ac:dyDescent="0.25">
      <c r="K2" s="11" t="str">
        <f>+Créditos1!K2</f>
        <v>Anexo Créditos</v>
      </c>
    </row>
    <row r="3" spans="1:11" ht="18.95" customHeight="1" x14ac:dyDescent="0.25">
      <c r="A3" s="114" t="str">
        <f>+Resumen!A3</f>
        <v>DETALLE DE CRÉDITOS Y DEUDAS CON ORGANISMOS DE LA ADMINISTRACIÓN NACIONAL</v>
      </c>
      <c r="B3" s="114"/>
      <c r="C3" s="114"/>
      <c r="D3" s="114"/>
      <c r="E3" s="114"/>
      <c r="F3" s="114"/>
      <c r="G3" s="114"/>
      <c r="H3" s="114"/>
      <c r="I3" s="114"/>
      <c r="J3" s="114"/>
      <c r="K3" s="114"/>
    </row>
    <row r="4" spans="1:11" ht="18.95" customHeight="1" x14ac:dyDescent="0.25">
      <c r="A4" s="114" t="str">
        <f>+Resumen!A4</f>
        <v>EJERCICIO FISCAL : 2023</v>
      </c>
      <c r="B4" s="114"/>
      <c r="C4" s="114"/>
      <c r="D4" s="114"/>
      <c r="E4" s="114"/>
      <c r="F4" s="114"/>
      <c r="G4" s="114"/>
      <c r="H4" s="114"/>
      <c r="I4" s="114"/>
      <c r="J4" s="114"/>
      <c r="K4" s="114"/>
    </row>
    <row r="5" spans="1:11" ht="18.95" customHeight="1" x14ac:dyDescent="0.25">
      <c r="A5" s="114" t="str">
        <f>+Créditos1!A5</f>
        <v>RESÚMEN DE CRÉDITOS Y DEUDAS AL 31 DE DICIEMBRE DEL EJERCICIO QUE SE CIERRA</v>
      </c>
      <c r="B5" s="114"/>
      <c r="C5" s="114"/>
      <c r="D5" s="114"/>
      <c r="E5" s="114"/>
      <c r="F5" s="114"/>
      <c r="G5" s="114"/>
      <c r="H5" s="114"/>
      <c r="I5" s="114"/>
      <c r="J5" s="114"/>
      <c r="K5" s="114"/>
    </row>
    <row r="6" spans="1:11" ht="18.95" customHeight="1" thickBot="1" x14ac:dyDescent="0.3">
      <c r="A6" s="10"/>
    </row>
    <row r="7" spans="1:11" ht="18.95" customHeight="1" thickBot="1" x14ac:dyDescent="0.3">
      <c r="A7" s="12" t="s">
        <v>80</v>
      </c>
      <c r="B7" s="138" t="s">
        <v>81</v>
      </c>
      <c r="C7" s="139"/>
      <c r="D7" s="139"/>
      <c r="E7" s="139"/>
      <c r="F7" s="139"/>
      <c r="G7" s="139"/>
      <c r="H7" s="139"/>
      <c r="I7" s="139"/>
      <c r="J7" s="139"/>
      <c r="K7" s="140"/>
    </row>
    <row r="8" spans="1:11" ht="18.95" customHeight="1" thickBot="1" x14ac:dyDescent="0.3">
      <c r="A8" s="13" t="str">
        <f>+Resumen!A8</f>
        <v>xxx</v>
      </c>
      <c r="B8" s="135" t="str">
        <f>+Resumen!B8</f>
        <v>Servicio Administrativo Financiero</v>
      </c>
      <c r="C8" s="136"/>
      <c r="D8" s="136"/>
      <c r="E8" s="136"/>
      <c r="F8" s="136"/>
      <c r="G8" s="136"/>
      <c r="H8" s="136"/>
      <c r="I8" s="136"/>
      <c r="J8" s="136"/>
      <c r="K8" s="137"/>
    </row>
    <row r="9" spans="1:11" ht="18.95" customHeight="1" thickBot="1" x14ac:dyDescent="0.3"/>
    <row r="10" spans="1:11" ht="18.95" customHeight="1" thickBot="1" x14ac:dyDescent="0.3">
      <c r="A10" s="17" t="s">
        <v>7</v>
      </c>
      <c r="B10" s="17" t="s">
        <v>3</v>
      </c>
      <c r="C10" s="18" t="s">
        <v>75</v>
      </c>
      <c r="D10" s="121" t="s">
        <v>136</v>
      </c>
      <c r="E10" s="122"/>
      <c r="F10" s="121" t="s">
        <v>137</v>
      </c>
      <c r="G10" s="122"/>
      <c r="H10" s="18" t="s">
        <v>75</v>
      </c>
      <c r="I10" s="80" t="s">
        <v>139</v>
      </c>
      <c r="J10" s="116" t="s">
        <v>0</v>
      </c>
      <c r="K10" s="19" t="s">
        <v>1</v>
      </c>
    </row>
    <row r="11" spans="1:11" ht="18.95" customHeight="1" thickBot="1" x14ac:dyDescent="0.3">
      <c r="A11" s="20" t="s">
        <v>5</v>
      </c>
      <c r="B11" s="20" t="s">
        <v>4</v>
      </c>
      <c r="C11" s="21" t="s">
        <v>76</v>
      </c>
      <c r="D11" s="17" t="s">
        <v>77</v>
      </c>
      <c r="E11" s="17" t="s">
        <v>78</v>
      </c>
      <c r="F11" s="17" t="s">
        <v>77</v>
      </c>
      <c r="G11" s="17" t="s">
        <v>78</v>
      </c>
      <c r="H11" s="21" t="s">
        <v>79</v>
      </c>
      <c r="I11" s="81" t="s">
        <v>140</v>
      </c>
      <c r="J11" s="123"/>
      <c r="K11" s="22" t="s">
        <v>2</v>
      </c>
    </row>
    <row r="12" spans="1:11" ht="18.95" customHeight="1" thickBot="1" x14ac:dyDescent="0.3">
      <c r="A12" s="23" t="s">
        <v>83</v>
      </c>
      <c r="B12" s="24"/>
      <c r="C12" s="38">
        <f>+Créditos2!C43</f>
        <v>0</v>
      </c>
      <c r="D12" s="38">
        <f>+Créditos2!D43</f>
        <v>0</v>
      </c>
      <c r="E12" s="38">
        <f>+Créditos2!E43</f>
        <v>0</v>
      </c>
      <c r="F12" s="38">
        <f>+Créditos2!F43</f>
        <v>0</v>
      </c>
      <c r="G12" s="38">
        <f>+Créditos2!G43</f>
        <v>0</v>
      </c>
      <c r="H12" s="39">
        <f>+Créditos2!H43</f>
        <v>0</v>
      </c>
      <c r="I12" s="84"/>
      <c r="J12" s="25"/>
      <c r="K12" s="26"/>
    </row>
    <row r="13" spans="1:11" ht="18.95" customHeight="1" x14ac:dyDescent="0.25">
      <c r="A13" s="1"/>
      <c r="B13" s="2"/>
      <c r="C13" s="36"/>
      <c r="D13" s="36"/>
      <c r="E13" s="36"/>
      <c r="F13" s="36"/>
      <c r="G13" s="36"/>
      <c r="H13" s="73">
        <f>+C13+D13-E13+F13-G13</f>
        <v>0</v>
      </c>
      <c r="I13" s="37"/>
      <c r="J13" s="6"/>
      <c r="K13" s="8"/>
    </row>
    <row r="14" spans="1:11" ht="18.95" customHeight="1" x14ac:dyDescent="0.25">
      <c r="A14" s="79"/>
      <c r="B14" s="5"/>
      <c r="C14" s="37"/>
      <c r="D14" s="37"/>
      <c r="E14" s="37"/>
      <c r="F14" s="37"/>
      <c r="G14" s="37"/>
      <c r="H14" s="73">
        <f>+C14+D14-E14+F14-G14</f>
        <v>0</v>
      </c>
      <c r="I14" s="37"/>
      <c r="J14" s="6"/>
      <c r="K14" s="8"/>
    </row>
    <row r="15" spans="1:11" ht="18.95" customHeight="1" x14ac:dyDescent="0.25">
      <c r="A15" s="79"/>
      <c r="B15" s="5"/>
      <c r="C15" s="37"/>
      <c r="D15" s="37"/>
      <c r="E15" s="37"/>
      <c r="F15" s="37"/>
      <c r="G15" s="37"/>
      <c r="H15" s="73">
        <f t="shared" ref="H15:H42" si="0">+C15+D15-E15+F15-G15</f>
        <v>0</v>
      </c>
      <c r="I15" s="37"/>
      <c r="J15" s="6"/>
      <c r="K15" s="8"/>
    </row>
    <row r="16" spans="1:11" ht="18.95" customHeight="1" x14ac:dyDescent="0.25">
      <c r="A16" s="79"/>
      <c r="B16" s="5"/>
      <c r="C16" s="37"/>
      <c r="D16" s="37"/>
      <c r="E16" s="37"/>
      <c r="F16" s="37"/>
      <c r="G16" s="37"/>
      <c r="H16" s="73">
        <f t="shared" si="0"/>
        <v>0</v>
      </c>
      <c r="I16" s="37"/>
      <c r="J16" s="6"/>
      <c r="K16" s="8"/>
    </row>
    <row r="17" spans="1:11" ht="18.95" customHeight="1" x14ac:dyDescent="0.25">
      <c r="A17" s="79"/>
      <c r="B17" s="5"/>
      <c r="C17" s="37"/>
      <c r="D17" s="37"/>
      <c r="E17" s="37"/>
      <c r="F17" s="37"/>
      <c r="G17" s="37"/>
      <c r="H17" s="73">
        <f t="shared" si="0"/>
        <v>0</v>
      </c>
      <c r="I17" s="37"/>
      <c r="J17" s="6"/>
      <c r="K17" s="8"/>
    </row>
    <row r="18" spans="1:11" ht="18.95" customHeight="1" x14ac:dyDescent="0.25">
      <c r="A18" s="79"/>
      <c r="B18" s="5"/>
      <c r="C18" s="37"/>
      <c r="D18" s="37"/>
      <c r="E18" s="37"/>
      <c r="F18" s="37"/>
      <c r="G18" s="37"/>
      <c r="H18" s="73">
        <f t="shared" si="0"/>
        <v>0</v>
      </c>
      <c r="I18" s="37"/>
      <c r="J18" s="6"/>
      <c r="K18" s="8"/>
    </row>
    <row r="19" spans="1:11" ht="18.95" customHeight="1" x14ac:dyDescent="0.25">
      <c r="A19" s="4"/>
      <c r="B19" s="5"/>
      <c r="C19" s="37"/>
      <c r="D19" s="37"/>
      <c r="E19" s="37"/>
      <c r="F19" s="37"/>
      <c r="G19" s="37"/>
      <c r="H19" s="73">
        <f t="shared" si="0"/>
        <v>0</v>
      </c>
      <c r="I19" s="37"/>
      <c r="J19" s="6"/>
      <c r="K19" s="8"/>
    </row>
    <row r="20" spans="1:11" ht="18.95" customHeight="1" x14ac:dyDescent="0.25">
      <c r="A20" s="4"/>
      <c r="B20" s="5"/>
      <c r="C20" s="37"/>
      <c r="D20" s="37"/>
      <c r="E20" s="37"/>
      <c r="F20" s="37"/>
      <c r="G20" s="37"/>
      <c r="H20" s="73">
        <f t="shared" si="0"/>
        <v>0</v>
      </c>
      <c r="I20" s="37"/>
      <c r="J20" s="6"/>
      <c r="K20" s="8"/>
    </row>
    <row r="21" spans="1:11" ht="18.95" customHeight="1" x14ac:dyDescent="0.25">
      <c r="A21" s="4"/>
      <c r="B21" s="5"/>
      <c r="C21" s="37"/>
      <c r="D21" s="37"/>
      <c r="E21" s="37"/>
      <c r="F21" s="37"/>
      <c r="G21" s="37"/>
      <c r="H21" s="73">
        <f t="shared" si="0"/>
        <v>0</v>
      </c>
      <c r="I21" s="37"/>
      <c r="J21" s="6"/>
      <c r="K21" s="8"/>
    </row>
    <row r="22" spans="1:11" ht="18.95" customHeight="1" x14ac:dyDescent="0.25">
      <c r="A22" s="4"/>
      <c r="B22" s="5"/>
      <c r="C22" s="37"/>
      <c r="D22" s="37"/>
      <c r="E22" s="37"/>
      <c r="F22" s="37"/>
      <c r="G22" s="37"/>
      <c r="H22" s="73">
        <f t="shared" si="0"/>
        <v>0</v>
      </c>
      <c r="I22" s="37"/>
      <c r="J22" s="6"/>
      <c r="K22" s="8"/>
    </row>
    <row r="23" spans="1:11" ht="18.95" customHeight="1" x14ac:dyDescent="0.25">
      <c r="A23" s="4"/>
      <c r="B23" s="5"/>
      <c r="C23" s="37"/>
      <c r="D23" s="37"/>
      <c r="E23" s="37"/>
      <c r="F23" s="37"/>
      <c r="G23" s="37"/>
      <c r="H23" s="73">
        <f t="shared" si="0"/>
        <v>0</v>
      </c>
      <c r="I23" s="37"/>
      <c r="J23" s="6"/>
      <c r="K23" s="8"/>
    </row>
    <row r="24" spans="1:11" ht="18.95" customHeight="1" x14ac:dyDescent="0.25">
      <c r="A24" s="4"/>
      <c r="B24" s="5"/>
      <c r="C24" s="37"/>
      <c r="D24" s="37"/>
      <c r="E24" s="37"/>
      <c r="F24" s="37"/>
      <c r="G24" s="37"/>
      <c r="H24" s="73">
        <f t="shared" si="0"/>
        <v>0</v>
      </c>
      <c r="I24" s="37"/>
      <c r="J24" s="6"/>
      <c r="K24" s="8"/>
    </row>
    <row r="25" spans="1:11" ht="18.95" customHeight="1" x14ac:dyDescent="0.25">
      <c r="A25" s="4"/>
      <c r="B25" s="5"/>
      <c r="C25" s="37"/>
      <c r="D25" s="37"/>
      <c r="E25" s="37"/>
      <c r="F25" s="37"/>
      <c r="G25" s="37"/>
      <c r="H25" s="73">
        <f t="shared" si="0"/>
        <v>0</v>
      </c>
      <c r="I25" s="37"/>
      <c r="J25" s="6"/>
      <c r="K25" s="8"/>
    </row>
    <row r="26" spans="1:11" ht="18.95" customHeight="1" x14ac:dyDescent="0.25">
      <c r="A26" s="4"/>
      <c r="B26" s="5"/>
      <c r="C26" s="37"/>
      <c r="D26" s="37"/>
      <c r="E26" s="37"/>
      <c r="F26" s="37"/>
      <c r="G26" s="37"/>
      <c r="H26" s="73">
        <f t="shared" si="0"/>
        <v>0</v>
      </c>
      <c r="I26" s="37"/>
      <c r="J26" s="6"/>
      <c r="K26" s="8"/>
    </row>
    <row r="27" spans="1:11" ht="18.95" customHeight="1" x14ac:dyDescent="0.25">
      <c r="A27" s="4"/>
      <c r="B27" s="5"/>
      <c r="C27" s="37"/>
      <c r="D27" s="37"/>
      <c r="E27" s="37"/>
      <c r="F27" s="37"/>
      <c r="G27" s="37"/>
      <c r="H27" s="73">
        <f t="shared" si="0"/>
        <v>0</v>
      </c>
      <c r="I27" s="37"/>
      <c r="J27" s="6"/>
      <c r="K27" s="8"/>
    </row>
    <row r="28" spans="1:11" ht="18.95" customHeight="1" x14ac:dyDescent="0.25">
      <c r="A28" s="4"/>
      <c r="B28" s="5"/>
      <c r="C28" s="37"/>
      <c r="D28" s="37"/>
      <c r="E28" s="37"/>
      <c r="F28" s="37"/>
      <c r="G28" s="37"/>
      <c r="H28" s="73">
        <f t="shared" si="0"/>
        <v>0</v>
      </c>
      <c r="I28" s="37"/>
      <c r="J28" s="6"/>
      <c r="K28" s="8"/>
    </row>
    <row r="29" spans="1:11" ht="18.95" customHeight="1" x14ac:dyDescent="0.25">
      <c r="A29" s="4"/>
      <c r="B29" s="5"/>
      <c r="C29" s="37"/>
      <c r="D29" s="37"/>
      <c r="E29" s="37"/>
      <c r="F29" s="37"/>
      <c r="G29" s="37"/>
      <c r="H29" s="73">
        <f t="shared" si="0"/>
        <v>0</v>
      </c>
      <c r="I29" s="37"/>
      <c r="J29" s="6"/>
      <c r="K29" s="8"/>
    </row>
    <row r="30" spans="1:11" ht="18.95" customHeight="1" x14ac:dyDescent="0.25">
      <c r="A30" s="4"/>
      <c r="B30" s="5"/>
      <c r="C30" s="37"/>
      <c r="D30" s="37"/>
      <c r="E30" s="37"/>
      <c r="F30" s="37"/>
      <c r="G30" s="37"/>
      <c r="H30" s="73">
        <f t="shared" si="0"/>
        <v>0</v>
      </c>
      <c r="I30" s="37"/>
      <c r="J30" s="6"/>
      <c r="K30" s="8"/>
    </row>
    <row r="31" spans="1:11" ht="18.95" customHeight="1" x14ac:dyDescent="0.25">
      <c r="A31" s="4"/>
      <c r="B31" s="5"/>
      <c r="C31" s="37"/>
      <c r="D31" s="37"/>
      <c r="E31" s="37"/>
      <c r="F31" s="37"/>
      <c r="G31" s="37"/>
      <c r="H31" s="73">
        <f t="shared" si="0"/>
        <v>0</v>
      </c>
      <c r="I31" s="37"/>
      <c r="J31" s="6"/>
      <c r="K31" s="8"/>
    </row>
    <row r="32" spans="1:11" ht="18.95" customHeight="1" x14ac:dyDescent="0.25">
      <c r="A32" s="4"/>
      <c r="B32" s="5"/>
      <c r="C32" s="37"/>
      <c r="D32" s="37"/>
      <c r="E32" s="37"/>
      <c r="F32" s="37"/>
      <c r="G32" s="37"/>
      <c r="H32" s="73">
        <f t="shared" si="0"/>
        <v>0</v>
      </c>
      <c r="I32" s="37"/>
      <c r="J32" s="6"/>
      <c r="K32" s="8"/>
    </row>
    <row r="33" spans="1:11" ht="18.95" customHeight="1" x14ac:dyDescent="0.25">
      <c r="A33" s="4"/>
      <c r="B33" s="5"/>
      <c r="C33" s="37"/>
      <c r="D33" s="37"/>
      <c r="E33" s="37"/>
      <c r="F33" s="37"/>
      <c r="G33" s="37"/>
      <c r="H33" s="73">
        <f t="shared" si="0"/>
        <v>0</v>
      </c>
      <c r="I33" s="37"/>
      <c r="J33" s="6"/>
      <c r="K33" s="8"/>
    </row>
    <row r="34" spans="1:11" ht="18.95" customHeight="1" x14ac:dyDescent="0.25">
      <c r="A34" s="4"/>
      <c r="B34" s="5"/>
      <c r="C34" s="37"/>
      <c r="D34" s="37"/>
      <c r="E34" s="37"/>
      <c r="F34" s="37"/>
      <c r="G34" s="37"/>
      <c r="H34" s="73">
        <f t="shared" si="0"/>
        <v>0</v>
      </c>
      <c r="I34" s="37"/>
      <c r="J34" s="6"/>
      <c r="K34" s="8"/>
    </row>
    <row r="35" spans="1:11" ht="18.95" customHeight="1" x14ac:dyDescent="0.25">
      <c r="A35" s="4"/>
      <c r="B35" s="5"/>
      <c r="C35" s="37"/>
      <c r="D35" s="37"/>
      <c r="E35" s="37"/>
      <c r="F35" s="37"/>
      <c r="G35" s="37"/>
      <c r="H35" s="73">
        <f t="shared" si="0"/>
        <v>0</v>
      </c>
      <c r="I35" s="37"/>
      <c r="J35" s="6"/>
      <c r="K35" s="8"/>
    </row>
    <row r="36" spans="1:11" ht="18.95" customHeight="1" x14ac:dyDescent="0.25">
      <c r="A36" s="4"/>
      <c r="B36" s="5"/>
      <c r="C36" s="37"/>
      <c r="D36" s="37"/>
      <c r="E36" s="37"/>
      <c r="F36" s="37"/>
      <c r="G36" s="37"/>
      <c r="H36" s="73">
        <f t="shared" si="0"/>
        <v>0</v>
      </c>
      <c r="I36" s="37"/>
      <c r="J36" s="6"/>
      <c r="K36" s="8"/>
    </row>
    <row r="37" spans="1:11" ht="18.95" customHeight="1" x14ac:dyDescent="0.25">
      <c r="A37" s="4"/>
      <c r="B37" s="5"/>
      <c r="C37" s="37"/>
      <c r="D37" s="37"/>
      <c r="E37" s="37"/>
      <c r="F37" s="37"/>
      <c r="G37" s="37"/>
      <c r="H37" s="73">
        <f t="shared" si="0"/>
        <v>0</v>
      </c>
      <c r="I37" s="37"/>
      <c r="J37" s="6"/>
      <c r="K37" s="8"/>
    </row>
    <row r="38" spans="1:11" ht="18.95" customHeight="1" x14ac:dyDescent="0.25">
      <c r="A38" s="4"/>
      <c r="B38" s="5"/>
      <c r="C38" s="37"/>
      <c r="D38" s="37"/>
      <c r="E38" s="37"/>
      <c r="F38" s="37"/>
      <c r="G38" s="37"/>
      <c r="H38" s="73">
        <f t="shared" si="0"/>
        <v>0</v>
      </c>
      <c r="I38" s="37"/>
      <c r="J38" s="6"/>
      <c r="K38" s="8"/>
    </row>
    <row r="39" spans="1:11" ht="18.95" customHeight="1" x14ac:dyDescent="0.25">
      <c r="A39" s="4"/>
      <c r="B39" s="5"/>
      <c r="C39" s="37"/>
      <c r="D39" s="37"/>
      <c r="E39" s="37"/>
      <c r="F39" s="37"/>
      <c r="G39" s="37"/>
      <c r="H39" s="73">
        <f t="shared" si="0"/>
        <v>0</v>
      </c>
      <c r="I39" s="37"/>
      <c r="J39" s="6"/>
      <c r="K39" s="8"/>
    </row>
    <row r="40" spans="1:11" ht="18.95" customHeight="1" x14ac:dyDescent="0.25">
      <c r="A40" s="4"/>
      <c r="B40" s="5"/>
      <c r="C40" s="37"/>
      <c r="D40" s="37"/>
      <c r="E40" s="37"/>
      <c r="F40" s="37"/>
      <c r="G40" s="37"/>
      <c r="H40" s="73">
        <f t="shared" si="0"/>
        <v>0</v>
      </c>
      <c r="I40" s="37"/>
      <c r="J40" s="6"/>
      <c r="K40" s="8"/>
    </row>
    <row r="41" spans="1:11" ht="18.95" customHeight="1" x14ac:dyDescent="0.25">
      <c r="A41" s="4"/>
      <c r="B41" s="5"/>
      <c r="C41" s="37"/>
      <c r="D41" s="37"/>
      <c r="E41" s="37"/>
      <c r="F41" s="37"/>
      <c r="G41" s="37"/>
      <c r="H41" s="73">
        <f t="shared" si="0"/>
        <v>0</v>
      </c>
      <c r="I41" s="37"/>
      <c r="J41" s="6"/>
      <c r="K41" s="8"/>
    </row>
    <row r="42" spans="1:11" ht="18.95" customHeight="1" x14ac:dyDescent="0.25">
      <c r="A42" s="4"/>
      <c r="B42" s="5"/>
      <c r="C42" s="37"/>
      <c r="D42" s="37"/>
      <c r="E42" s="37"/>
      <c r="F42" s="37"/>
      <c r="G42" s="37"/>
      <c r="H42" s="73">
        <f t="shared" si="0"/>
        <v>0</v>
      </c>
      <c r="I42" s="37"/>
      <c r="J42" s="6"/>
      <c r="K42" s="8"/>
    </row>
    <row r="43" spans="1:11" ht="18.95" customHeight="1" thickBot="1" x14ac:dyDescent="0.3">
      <c r="A43" s="133" t="str">
        <f>+IF(+SUM(Créditos4!C13:K42)=0,"TOTALES","SUBTOTALES")</f>
        <v>TOTALES</v>
      </c>
      <c r="B43" s="134"/>
      <c r="C43" s="74">
        <f t="shared" ref="C43:H43" si="1">SUM(C12:C42)</f>
        <v>0</v>
      </c>
      <c r="D43" s="74">
        <f t="shared" si="1"/>
        <v>0</v>
      </c>
      <c r="E43" s="74">
        <f t="shared" si="1"/>
        <v>0</v>
      </c>
      <c r="F43" s="74">
        <f t="shared" si="1"/>
        <v>0</v>
      </c>
      <c r="G43" s="74">
        <f t="shared" si="1"/>
        <v>0</v>
      </c>
      <c r="H43" s="74">
        <f t="shared" si="1"/>
        <v>0</v>
      </c>
      <c r="I43" s="74"/>
      <c r="J43" s="75"/>
      <c r="K43" s="76"/>
    </row>
    <row r="44" spans="1:11" ht="18.95" customHeight="1" x14ac:dyDescent="0.25">
      <c r="A44" s="130" t="s">
        <v>141</v>
      </c>
      <c r="B44" s="131"/>
      <c r="C44" s="131"/>
      <c r="D44" s="131"/>
      <c r="E44" s="131"/>
      <c r="F44" s="131"/>
      <c r="G44" s="131"/>
      <c r="H44" s="131"/>
      <c r="I44" s="131"/>
      <c r="J44" s="131"/>
      <c r="K44" s="131"/>
    </row>
    <row r="45" spans="1:11" ht="18.95" customHeight="1" x14ac:dyDescent="0.25">
      <c r="A45" s="132"/>
      <c r="B45" s="132"/>
      <c r="C45" s="132"/>
      <c r="D45" s="132"/>
      <c r="E45" s="132"/>
      <c r="F45" s="132"/>
      <c r="G45" s="132"/>
      <c r="H45" s="132"/>
      <c r="I45" s="132"/>
      <c r="J45" s="132"/>
      <c r="K45" s="132"/>
    </row>
    <row r="46" spans="1:11" ht="18.95" customHeight="1" x14ac:dyDescent="0.25">
      <c r="A46" s="78" t="s">
        <v>121</v>
      </c>
    </row>
    <row r="47" spans="1:11" ht="18.95" customHeight="1" x14ac:dyDescent="0.25"/>
    <row r="48" spans="1:11" ht="18.95" customHeight="1" x14ac:dyDescent="0.25"/>
    <row r="49" spans="1:12" ht="18.95" customHeight="1" x14ac:dyDescent="0.25">
      <c r="L49" s="11"/>
    </row>
    <row r="50" spans="1:12" ht="18.95" hidden="1" customHeight="1" x14ac:dyDescent="0.25"/>
    <row r="51" spans="1:12" ht="18.95" customHeight="1" x14ac:dyDescent="0.25">
      <c r="A51" s="114" t="s">
        <v>138</v>
      </c>
      <c r="B51" s="114"/>
      <c r="C51" s="114"/>
      <c r="D51" s="114"/>
      <c r="E51" s="114"/>
      <c r="F51" s="114"/>
      <c r="G51" s="114"/>
      <c r="H51" s="114"/>
      <c r="I51" s="114"/>
      <c r="J51" s="114"/>
      <c r="K51" s="114"/>
    </row>
  </sheetData>
  <sheetProtection password="CDAF" sheet="1" objects="1" scenarios="1"/>
  <mergeCells count="11">
    <mergeCell ref="A44:K45"/>
    <mergeCell ref="A51:K51"/>
    <mergeCell ref="A3:K3"/>
    <mergeCell ref="A4:K4"/>
    <mergeCell ref="A5:K5"/>
    <mergeCell ref="A43:B43"/>
    <mergeCell ref="J10:J11"/>
    <mergeCell ref="B8:K8"/>
    <mergeCell ref="B7:K7"/>
    <mergeCell ref="D10:E10"/>
    <mergeCell ref="F10:G10"/>
  </mergeCells>
  <phoneticPr fontId="0" type="noConversion"/>
  <printOptions horizontalCentered="1"/>
  <pageMargins left="0.39370078740157483" right="0.39370078740157483" top="0.4" bottom="0.39370078740157483" header="0" footer="0"/>
  <pageSetup paperSize="9" scale="51"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0"/>
  <sheetViews>
    <sheetView zoomScale="75" workbookViewId="0">
      <pane ySplit="12" topLeftCell="A13" activePane="bottomLeft" state="frozen"/>
      <selection pane="bottomLeft" activeCell="C11" sqref="C11"/>
    </sheetView>
  </sheetViews>
  <sheetFormatPr baseColWidth="10" defaultColWidth="0" defaultRowHeight="15.75" zeroHeight="1" x14ac:dyDescent="0.25"/>
  <cols>
    <col min="1" max="1" width="13.28515625" style="9" customWidth="1"/>
    <col min="2" max="2" width="13.140625" style="9" customWidth="1"/>
    <col min="3" max="8" width="25.7109375" style="9" customWidth="1"/>
    <col min="9" max="9" width="6" style="9" customWidth="1"/>
    <col min="10" max="10" width="57.7109375" style="9" customWidth="1"/>
    <col min="11" max="11" width="30.7109375" style="9" customWidth="1"/>
    <col min="12" max="12" width="0.5703125" style="9" customWidth="1"/>
    <col min="13" max="14" width="14.85546875" style="9" hidden="1" customWidth="1"/>
    <col min="15" max="15" width="2.5703125" style="9" hidden="1" customWidth="1"/>
    <col min="16" max="16384" width="11.42578125" style="9" hidden="1"/>
  </cols>
  <sheetData>
    <row r="1" spans="1:12" ht="18.95" customHeight="1" x14ac:dyDescent="0.25">
      <c r="A1" s="40" t="e">
        <f>+'Datos Generales'!L2</f>
        <v>#VALUE!</v>
      </c>
      <c r="K1" s="11" t="str">
        <f>+Resumen!D1</f>
        <v>CUADRO 7.1</v>
      </c>
    </row>
    <row r="2" spans="1:12" ht="18.95" customHeight="1" x14ac:dyDescent="0.25">
      <c r="K2" s="11" t="str">
        <f>+Créditos1!K2</f>
        <v>Anexo Créditos</v>
      </c>
    </row>
    <row r="3" spans="1:12" ht="18.95" customHeight="1" x14ac:dyDescent="0.25">
      <c r="A3" s="114" t="str">
        <f>+Resumen!A3</f>
        <v>DETALLE DE CRÉDITOS Y DEUDAS CON ORGANISMOS DE LA ADMINISTRACIÓN NACIONAL</v>
      </c>
      <c r="B3" s="114"/>
      <c r="C3" s="114"/>
      <c r="D3" s="114"/>
      <c r="E3" s="114"/>
      <c r="F3" s="114"/>
      <c r="G3" s="114"/>
      <c r="H3" s="114"/>
      <c r="I3" s="114"/>
      <c r="J3" s="114"/>
      <c r="K3" s="114"/>
    </row>
    <row r="4" spans="1:12" ht="18.95" customHeight="1" x14ac:dyDescent="0.25">
      <c r="A4" s="114" t="str">
        <f>+Resumen!A4</f>
        <v>EJERCICIO FISCAL : 2023</v>
      </c>
      <c r="B4" s="114"/>
      <c r="C4" s="114"/>
      <c r="D4" s="114"/>
      <c r="E4" s="114"/>
      <c r="F4" s="114"/>
      <c r="G4" s="114"/>
      <c r="H4" s="114"/>
      <c r="I4" s="114"/>
      <c r="J4" s="114"/>
      <c r="K4" s="114"/>
    </row>
    <row r="5" spans="1:12" ht="18.95" customHeight="1" x14ac:dyDescent="0.25">
      <c r="A5" s="114" t="str">
        <f>+Créditos1!A5</f>
        <v>RESÚMEN DE CRÉDITOS Y DEUDAS AL 31 DE DICIEMBRE DEL EJERCICIO QUE SE CIERRA</v>
      </c>
      <c r="B5" s="114"/>
      <c r="C5" s="114"/>
      <c r="D5" s="114"/>
      <c r="E5" s="114"/>
      <c r="F5" s="114"/>
      <c r="G5" s="114"/>
      <c r="H5" s="114"/>
      <c r="I5" s="114"/>
      <c r="J5" s="114"/>
      <c r="K5" s="114"/>
      <c r="L5" s="114"/>
    </row>
    <row r="6" spans="1:12" ht="18.95" customHeight="1" thickBot="1" x14ac:dyDescent="0.3">
      <c r="A6" s="10"/>
    </row>
    <row r="7" spans="1:12" ht="18.95" customHeight="1" thickBot="1" x14ac:dyDescent="0.3">
      <c r="A7" s="12" t="s">
        <v>80</v>
      </c>
      <c r="B7" s="138" t="s">
        <v>81</v>
      </c>
      <c r="C7" s="139"/>
      <c r="D7" s="139"/>
      <c r="E7" s="139"/>
      <c r="F7" s="139"/>
      <c r="G7" s="139"/>
      <c r="H7" s="139"/>
      <c r="I7" s="139"/>
      <c r="J7" s="139"/>
      <c r="K7" s="140"/>
    </row>
    <row r="8" spans="1:12" ht="18.95" customHeight="1" thickBot="1" x14ac:dyDescent="0.3">
      <c r="A8" s="13" t="str">
        <f>+Resumen!A8</f>
        <v>xxx</v>
      </c>
      <c r="B8" s="135" t="str">
        <f>+Resumen!B8</f>
        <v>Servicio Administrativo Financiero</v>
      </c>
      <c r="C8" s="136"/>
      <c r="D8" s="136"/>
      <c r="E8" s="136"/>
      <c r="F8" s="136"/>
      <c r="G8" s="136"/>
      <c r="H8" s="136"/>
      <c r="I8" s="136"/>
      <c r="J8" s="136"/>
      <c r="K8" s="137"/>
    </row>
    <row r="9" spans="1:12" ht="18.95" customHeight="1" thickBot="1" x14ac:dyDescent="0.3"/>
    <row r="10" spans="1:12" ht="18.95" customHeight="1" thickBot="1" x14ac:dyDescent="0.3">
      <c r="A10" s="17" t="s">
        <v>7</v>
      </c>
      <c r="B10" s="17" t="s">
        <v>3</v>
      </c>
      <c r="C10" s="18" t="s">
        <v>75</v>
      </c>
      <c r="D10" s="121" t="s">
        <v>136</v>
      </c>
      <c r="E10" s="122"/>
      <c r="F10" s="121" t="s">
        <v>137</v>
      </c>
      <c r="G10" s="122"/>
      <c r="H10" s="18" t="s">
        <v>75</v>
      </c>
      <c r="I10" s="80" t="s">
        <v>139</v>
      </c>
      <c r="J10" s="116" t="s">
        <v>0</v>
      </c>
      <c r="K10" s="19" t="s">
        <v>1</v>
      </c>
    </row>
    <row r="11" spans="1:12" ht="18.95" customHeight="1" thickBot="1" x14ac:dyDescent="0.3">
      <c r="A11" s="20" t="s">
        <v>5</v>
      </c>
      <c r="B11" s="20" t="s">
        <v>4</v>
      </c>
      <c r="C11" s="21" t="s">
        <v>76</v>
      </c>
      <c r="D11" s="17" t="s">
        <v>77</v>
      </c>
      <c r="E11" s="17" t="s">
        <v>78</v>
      </c>
      <c r="F11" s="17" t="s">
        <v>77</v>
      </c>
      <c r="G11" s="17" t="s">
        <v>78</v>
      </c>
      <c r="H11" s="21" t="s">
        <v>79</v>
      </c>
      <c r="I11" s="81" t="s">
        <v>140</v>
      </c>
      <c r="J11" s="123"/>
      <c r="K11" s="22" t="s">
        <v>2</v>
      </c>
    </row>
    <row r="12" spans="1:12" ht="18.95" customHeight="1" thickBot="1" x14ac:dyDescent="0.3">
      <c r="A12" s="23" t="s">
        <v>82</v>
      </c>
      <c r="B12" s="24"/>
      <c r="C12" s="38">
        <f>+Créditos3!C43</f>
        <v>0</v>
      </c>
      <c r="D12" s="38">
        <f>+Créditos3!D43</f>
        <v>0</v>
      </c>
      <c r="E12" s="38">
        <f>+Créditos3!E43</f>
        <v>0</v>
      </c>
      <c r="F12" s="38">
        <f>+Créditos3!F43</f>
        <v>0</v>
      </c>
      <c r="G12" s="38">
        <f>+Créditos3!G43</f>
        <v>0</v>
      </c>
      <c r="H12" s="39">
        <f>+Créditos3!H43</f>
        <v>0</v>
      </c>
      <c r="I12" s="83"/>
      <c r="J12" s="82"/>
      <c r="K12" s="26"/>
    </row>
    <row r="13" spans="1:12" ht="18.95" customHeight="1" x14ac:dyDescent="0.25">
      <c r="A13" s="1"/>
      <c r="B13" s="2"/>
      <c r="C13" s="36"/>
      <c r="D13" s="36"/>
      <c r="E13" s="36"/>
      <c r="F13" s="36"/>
      <c r="G13" s="36"/>
      <c r="H13" s="73">
        <f>+C13+D13-E13+F13-G13</f>
        <v>0</v>
      </c>
      <c r="I13" s="37"/>
      <c r="J13" s="6"/>
      <c r="K13" s="8"/>
    </row>
    <row r="14" spans="1:12" ht="18.95" customHeight="1" x14ac:dyDescent="0.25">
      <c r="A14" s="79"/>
      <c r="B14" s="5"/>
      <c r="C14" s="37"/>
      <c r="D14" s="37"/>
      <c r="E14" s="37"/>
      <c r="F14" s="37"/>
      <c r="G14" s="37"/>
      <c r="H14" s="73">
        <f t="shared" ref="H14:H42" si="0">+C14+D14-E14+F14-G14</f>
        <v>0</v>
      </c>
      <c r="I14" s="37"/>
      <c r="J14" s="6"/>
      <c r="K14" s="8"/>
    </row>
    <row r="15" spans="1:12" ht="18.95" customHeight="1" x14ac:dyDescent="0.25">
      <c r="A15" s="79"/>
      <c r="B15" s="5"/>
      <c r="C15" s="37"/>
      <c r="D15" s="37"/>
      <c r="E15" s="37"/>
      <c r="F15" s="37"/>
      <c r="G15" s="37"/>
      <c r="H15" s="73">
        <f t="shared" si="0"/>
        <v>0</v>
      </c>
      <c r="I15" s="37"/>
      <c r="J15" s="6"/>
      <c r="K15" s="8"/>
    </row>
    <row r="16" spans="1:12" ht="18.95" customHeight="1" x14ac:dyDescent="0.25">
      <c r="A16" s="79"/>
      <c r="B16" s="5"/>
      <c r="C16" s="37"/>
      <c r="D16" s="37"/>
      <c r="E16" s="37"/>
      <c r="F16" s="37"/>
      <c r="G16" s="37"/>
      <c r="H16" s="73">
        <f t="shared" si="0"/>
        <v>0</v>
      </c>
      <c r="I16" s="37"/>
      <c r="J16" s="6"/>
      <c r="K16" s="8"/>
    </row>
    <row r="17" spans="1:11" ht="18.95" customHeight="1" x14ac:dyDescent="0.25">
      <c r="A17" s="79"/>
      <c r="B17" s="5"/>
      <c r="C17" s="37"/>
      <c r="D17" s="37"/>
      <c r="E17" s="37"/>
      <c r="F17" s="37"/>
      <c r="G17" s="37"/>
      <c r="H17" s="73">
        <f t="shared" si="0"/>
        <v>0</v>
      </c>
      <c r="I17" s="37"/>
      <c r="J17" s="6"/>
      <c r="K17" s="8"/>
    </row>
    <row r="18" spans="1:11" ht="18.95" customHeight="1" x14ac:dyDescent="0.25">
      <c r="A18" s="79"/>
      <c r="B18" s="5"/>
      <c r="C18" s="37"/>
      <c r="D18" s="37"/>
      <c r="E18" s="37"/>
      <c r="F18" s="37"/>
      <c r="G18" s="37"/>
      <c r="H18" s="73">
        <f t="shared" si="0"/>
        <v>0</v>
      </c>
      <c r="I18" s="37"/>
      <c r="J18" s="6"/>
      <c r="K18" s="8"/>
    </row>
    <row r="19" spans="1:11" ht="18.95" customHeight="1" x14ac:dyDescent="0.25">
      <c r="A19" s="4"/>
      <c r="B19" s="5"/>
      <c r="C19" s="37"/>
      <c r="D19" s="37"/>
      <c r="E19" s="37"/>
      <c r="F19" s="37"/>
      <c r="G19" s="37"/>
      <c r="H19" s="73">
        <f t="shared" si="0"/>
        <v>0</v>
      </c>
      <c r="I19" s="37"/>
      <c r="J19" s="6"/>
      <c r="K19" s="8"/>
    </row>
    <row r="20" spans="1:11" ht="18.95" customHeight="1" x14ac:dyDescent="0.25">
      <c r="A20" s="4"/>
      <c r="B20" s="5"/>
      <c r="C20" s="37"/>
      <c r="D20" s="37"/>
      <c r="E20" s="37"/>
      <c r="F20" s="37"/>
      <c r="G20" s="37"/>
      <c r="H20" s="73">
        <f t="shared" si="0"/>
        <v>0</v>
      </c>
      <c r="I20" s="37"/>
      <c r="J20" s="6"/>
      <c r="K20" s="8"/>
    </row>
    <row r="21" spans="1:11" ht="18.95" customHeight="1" x14ac:dyDescent="0.25">
      <c r="A21" s="4"/>
      <c r="B21" s="5"/>
      <c r="C21" s="37"/>
      <c r="D21" s="37"/>
      <c r="E21" s="37"/>
      <c r="F21" s="37"/>
      <c r="G21" s="37"/>
      <c r="H21" s="73">
        <f t="shared" si="0"/>
        <v>0</v>
      </c>
      <c r="I21" s="37"/>
      <c r="J21" s="6"/>
      <c r="K21" s="8"/>
    </row>
    <row r="22" spans="1:11" ht="18.95" customHeight="1" x14ac:dyDescent="0.25">
      <c r="A22" s="4"/>
      <c r="B22" s="5"/>
      <c r="C22" s="37"/>
      <c r="D22" s="37"/>
      <c r="E22" s="37"/>
      <c r="F22" s="37"/>
      <c r="G22" s="37"/>
      <c r="H22" s="73">
        <f t="shared" si="0"/>
        <v>0</v>
      </c>
      <c r="I22" s="37"/>
      <c r="J22" s="6"/>
      <c r="K22" s="8"/>
    </row>
    <row r="23" spans="1:11" ht="18.95" customHeight="1" x14ac:dyDescent="0.25">
      <c r="A23" s="4"/>
      <c r="B23" s="5"/>
      <c r="C23" s="37"/>
      <c r="D23" s="37"/>
      <c r="E23" s="37"/>
      <c r="F23" s="37"/>
      <c r="G23" s="37"/>
      <c r="H23" s="73">
        <f t="shared" si="0"/>
        <v>0</v>
      </c>
      <c r="I23" s="37"/>
      <c r="J23" s="6"/>
      <c r="K23" s="8"/>
    </row>
    <row r="24" spans="1:11" ht="18.95" customHeight="1" x14ac:dyDescent="0.25">
      <c r="A24" s="4"/>
      <c r="B24" s="5"/>
      <c r="C24" s="37"/>
      <c r="D24" s="37"/>
      <c r="E24" s="37"/>
      <c r="F24" s="37"/>
      <c r="G24" s="37"/>
      <c r="H24" s="73">
        <f t="shared" si="0"/>
        <v>0</v>
      </c>
      <c r="I24" s="37"/>
      <c r="J24" s="6"/>
      <c r="K24" s="8"/>
    </row>
    <row r="25" spans="1:11" ht="18.95" customHeight="1" x14ac:dyDescent="0.25">
      <c r="A25" s="4"/>
      <c r="B25" s="5"/>
      <c r="C25" s="37"/>
      <c r="D25" s="37"/>
      <c r="E25" s="37"/>
      <c r="F25" s="37"/>
      <c r="G25" s="37"/>
      <c r="H25" s="73">
        <f t="shared" si="0"/>
        <v>0</v>
      </c>
      <c r="I25" s="37"/>
      <c r="J25" s="6"/>
      <c r="K25" s="8"/>
    </row>
    <row r="26" spans="1:11" ht="18.95" customHeight="1" x14ac:dyDescent="0.25">
      <c r="A26" s="4"/>
      <c r="B26" s="5"/>
      <c r="C26" s="37"/>
      <c r="D26" s="37"/>
      <c r="E26" s="37"/>
      <c r="F26" s="37"/>
      <c r="G26" s="37"/>
      <c r="H26" s="73">
        <f t="shared" si="0"/>
        <v>0</v>
      </c>
      <c r="I26" s="37"/>
      <c r="J26" s="6"/>
      <c r="K26" s="8"/>
    </row>
    <row r="27" spans="1:11" ht="18.95" customHeight="1" x14ac:dyDescent="0.25">
      <c r="A27" s="4"/>
      <c r="B27" s="5"/>
      <c r="C27" s="37"/>
      <c r="D27" s="37"/>
      <c r="E27" s="37"/>
      <c r="F27" s="37"/>
      <c r="G27" s="37"/>
      <c r="H27" s="73">
        <f t="shared" si="0"/>
        <v>0</v>
      </c>
      <c r="I27" s="37"/>
      <c r="J27" s="6"/>
      <c r="K27" s="8"/>
    </row>
    <row r="28" spans="1:11" ht="18.95" customHeight="1" x14ac:dyDescent="0.25">
      <c r="A28" s="4"/>
      <c r="B28" s="5"/>
      <c r="C28" s="37"/>
      <c r="D28" s="37"/>
      <c r="E28" s="37"/>
      <c r="F28" s="37"/>
      <c r="G28" s="37"/>
      <c r="H28" s="73">
        <f t="shared" si="0"/>
        <v>0</v>
      </c>
      <c r="I28" s="37"/>
      <c r="J28" s="6"/>
      <c r="K28" s="8"/>
    </row>
    <row r="29" spans="1:11" ht="18.95" customHeight="1" x14ac:dyDescent="0.25">
      <c r="A29" s="4"/>
      <c r="B29" s="5"/>
      <c r="C29" s="37"/>
      <c r="D29" s="37"/>
      <c r="E29" s="37"/>
      <c r="F29" s="37"/>
      <c r="G29" s="37"/>
      <c r="H29" s="73">
        <f t="shared" si="0"/>
        <v>0</v>
      </c>
      <c r="I29" s="37"/>
      <c r="J29" s="6"/>
      <c r="K29" s="8"/>
    </row>
    <row r="30" spans="1:11" ht="18.95" customHeight="1" x14ac:dyDescent="0.25">
      <c r="A30" s="4"/>
      <c r="B30" s="5"/>
      <c r="C30" s="37"/>
      <c r="D30" s="37"/>
      <c r="E30" s="37"/>
      <c r="F30" s="37"/>
      <c r="G30" s="37"/>
      <c r="H30" s="73">
        <f t="shared" si="0"/>
        <v>0</v>
      </c>
      <c r="I30" s="37"/>
      <c r="J30" s="6"/>
      <c r="K30" s="8"/>
    </row>
    <row r="31" spans="1:11" ht="18.95" customHeight="1" x14ac:dyDescent="0.25">
      <c r="A31" s="4"/>
      <c r="B31" s="5"/>
      <c r="C31" s="37"/>
      <c r="D31" s="37"/>
      <c r="E31" s="37"/>
      <c r="F31" s="37"/>
      <c r="G31" s="37"/>
      <c r="H31" s="73">
        <f t="shared" si="0"/>
        <v>0</v>
      </c>
      <c r="I31" s="37"/>
      <c r="J31" s="6"/>
      <c r="K31" s="8"/>
    </row>
    <row r="32" spans="1:11" ht="18.95" customHeight="1" x14ac:dyDescent="0.25">
      <c r="A32" s="4"/>
      <c r="B32" s="5"/>
      <c r="C32" s="37"/>
      <c r="D32" s="37"/>
      <c r="E32" s="37"/>
      <c r="F32" s="37"/>
      <c r="G32" s="37"/>
      <c r="H32" s="73">
        <f t="shared" si="0"/>
        <v>0</v>
      </c>
      <c r="I32" s="37"/>
      <c r="J32" s="6"/>
      <c r="K32" s="8"/>
    </row>
    <row r="33" spans="1:11" ht="18.95" customHeight="1" x14ac:dyDescent="0.25">
      <c r="A33" s="4"/>
      <c r="B33" s="5"/>
      <c r="C33" s="37"/>
      <c r="D33" s="37"/>
      <c r="E33" s="37"/>
      <c r="F33" s="37"/>
      <c r="G33" s="37"/>
      <c r="H33" s="73">
        <f t="shared" si="0"/>
        <v>0</v>
      </c>
      <c r="I33" s="37"/>
      <c r="J33" s="6"/>
      <c r="K33" s="8"/>
    </row>
    <row r="34" spans="1:11" ht="18.95" customHeight="1" x14ac:dyDescent="0.25">
      <c r="A34" s="4"/>
      <c r="B34" s="5"/>
      <c r="C34" s="37"/>
      <c r="D34" s="37"/>
      <c r="E34" s="37"/>
      <c r="F34" s="37"/>
      <c r="G34" s="37"/>
      <c r="H34" s="73">
        <f t="shared" si="0"/>
        <v>0</v>
      </c>
      <c r="I34" s="37"/>
      <c r="J34" s="6"/>
      <c r="K34" s="8"/>
    </row>
    <row r="35" spans="1:11" ht="18.95" customHeight="1" x14ac:dyDescent="0.25">
      <c r="A35" s="4"/>
      <c r="B35" s="5"/>
      <c r="C35" s="37"/>
      <c r="D35" s="37"/>
      <c r="E35" s="37"/>
      <c r="F35" s="37"/>
      <c r="G35" s="37"/>
      <c r="H35" s="73">
        <f t="shared" si="0"/>
        <v>0</v>
      </c>
      <c r="I35" s="37"/>
      <c r="J35" s="6"/>
      <c r="K35" s="8"/>
    </row>
    <row r="36" spans="1:11" ht="18.95" customHeight="1" x14ac:dyDescent="0.25">
      <c r="A36" s="4"/>
      <c r="B36" s="5"/>
      <c r="C36" s="37"/>
      <c r="D36" s="37"/>
      <c r="E36" s="37"/>
      <c r="F36" s="37"/>
      <c r="G36" s="37"/>
      <c r="H36" s="73">
        <f t="shared" si="0"/>
        <v>0</v>
      </c>
      <c r="I36" s="37"/>
      <c r="J36" s="6"/>
      <c r="K36" s="8"/>
    </row>
    <row r="37" spans="1:11" ht="18.95" customHeight="1" x14ac:dyDescent="0.25">
      <c r="A37" s="4"/>
      <c r="B37" s="5"/>
      <c r="C37" s="37"/>
      <c r="D37" s="37"/>
      <c r="E37" s="37"/>
      <c r="F37" s="37"/>
      <c r="G37" s="37"/>
      <c r="H37" s="73">
        <f t="shared" si="0"/>
        <v>0</v>
      </c>
      <c r="I37" s="37"/>
      <c r="J37" s="6"/>
      <c r="K37" s="8"/>
    </row>
    <row r="38" spans="1:11" ht="18.95" customHeight="1" x14ac:dyDescent="0.25">
      <c r="A38" s="4"/>
      <c r="B38" s="5"/>
      <c r="C38" s="37"/>
      <c r="D38" s="37"/>
      <c r="E38" s="37"/>
      <c r="F38" s="37"/>
      <c r="G38" s="37"/>
      <c r="H38" s="73">
        <f t="shared" si="0"/>
        <v>0</v>
      </c>
      <c r="I38" s="37"/>
      <c r="J38" s="6"/>
      <c r="K38" s="8"/>
    </row>
    <row r="39" spans="1:11" ht="18.95" customHeight="1" x14ac:dyDescent="0.25">
      <c r="A39" s="4"/>
      <c r="B39" s="5"/>
      <c r="C39" s="37"/>
      <c r="D39" s="37"/>
      <c r="E39" s="37"/>
      <c r="F39" s="37"/>
      <c r="G39" s="37"/>
      <c r="H39" s="73">
        <f t="shared" si="0"/>
        <v>0</v>
      </c>
      <c r="I39" s="37"/>
      <c r="J39" s="6"/>
      <c r="K39" s="8"/>
    </row>
    <row r="40" spans="1:11" ht="18.95" customHeight="1" x14ac:dyDescent="0.25">
      <c r="A40" s="4"/>
      <c r="B40" s="5"/>
      <c r="C40" s="37"/>
      <c r="D40" s="37"/>
      <c r="E40" s="37"/>
      <c r="F40" s="37"/>
      <c r="G40" s="37"/>
      <c r="H40" s="73">
        <f t="shared" si="0"/>
        <v>0</v>
      </c>
      <c r="I40" s="37"/>
      <c r="J40" s="6"/>
      <c r="K40" s="8"/>
    </row>
    <row r="41" spans="1:11" ht="18.95" customHeight="1" x14ac:dyDescent="0.25">
      <c r="A41" s="4"/>
      <c r="B41" s="5"/>
      <c r="C41" s="37"/>
      <c r="D41" s="37"/>
      <c r="E41" s="37"/>
      <c r="F41" s="37"/>
      <c r="G41" s="37"/>
      <c r="H41" s="73">
        <f t="shared" si="0"/>
        <v>0</v>
      </c>
      <c r="I41" s="37"/>
      <c r="J41" s="6"/>
      <c r="K41" s="8"/>
    </row>
    <row r="42" spans="1:11" ht="18.95" customHeight="1" x14ac:dyDescent="0.25">
      <c r="A42" s="4"/>
      <c r="B42" s="5"/>
      <c r="C42" s="37"/>
      <c r="D42" s="37"/>
      <c r="E42" s="37"/>
      <c r="F42" s="37"/>
      <c r="G42" s="37"/>
      <c r="H42" s="73">
        <f t="shared" si="0"/>
        <v>0</v>
      </c>
      <c r="I42" s="37"/>
      <c r="J42" s="6"/>
      <c r="K42" s="8"/>
    </row>
    <row r="43" spans="1:11" ht="18.95" customHeight="1" thickBot="1" x14ac:dyDescent="0.3">
      <c r="A43" s="133" t="str">
        <f>+IF(+SUM(Créditos5!C13:K42)=0,"TOTALES","SUBTOTALES")</f>
        <v>TOTALES</v>
      </c>
      <c r="B43" s="134"/>
      <c r="C43" s="74">
        <f t="shared" ref="C43:H43" si="1">SUM(C12:C42)</f>
        <v>0</v>
      </c>
      <c r="D43" s="74">
        <f t="shared" si="1"/>
        <v>0</v>
      </c>
      <c r="E43" s="74">
        <f t="shared" si="1"/>
        <v>0</v>
      </c>
      <c r="F43" s="74">
        <f t="shared" si="1"/>
        <v>0</v>
      </c>
      <c r="G43" s="74">
        <f t="shared" si="1"/>
        <v>0</v>
      </c>
      <c r="H43" s="74">
        <f t="shared" si="1"/>
        <v>0</v>
      </c>
      <c r="I43" s="74"/>
      <c r="J43" s="75"/>
      <c r="K43" s="76"/>
    </row>
    <row r="44" spans="1:11" ht="18.95" customHeight="1" x14ac:dyDescent="0.25">
      <c r="A44" s="130" t="s">
        <v>141</v>
      </c>
      <c r="B44" s="131"/>
      <c r="C44" s="131"/>
      <c r="D44" s="131"/>
      <c r="E44" s="131"/>
      <c r="F44" s="131"/>
      <c r="G44" s="131"/>
      <c r="H44" s="131"/>
      <c r="I44" s="131"/>
      <c r="J44" s="131"/>
      <c r="K44" s="131"/>
    </row>
    <row r="45" spans="1:11" ht="13.5" customHeight="1" x14ac:dyDescent="0.25">
      <c r="A45" s="132"/>
      <c r="B45" s="132"/>
      <c r="C45" s="132"/>
      <c r="D45" s="132"/>
      <c r="E45" s="132"/>
      <c r="F45" s="132"/>
      <c r="G45" s="132"/>
      <c r="H45" s="132"/>
      <c r="I45" s="132"/>
      <c r="J45" s="132"/>
      <c r="K45" s="132"/>
    </row>
    <row r="46" spans="1:11" ht="18.95" customHeight="1" x14ac:dyDescent="0.25">
      <c r="A46" s="78" t="s">
        <v>121</v>
      </c>
    </row>
    <row r="47" spans="1:11" ht="18.95" customHeight="1" x14ac:dyDescent="0.25"/>
    <row r="48" spans="1:11" ht="18.95" customHeight="1" x14ac:dyDescent="0.25">
      <c r="A48" s="11"/>
      <c r="B48" s="11"/>
      <c r="C48" s="11"/>
      <c r="D48" s="11"/>
      <c r="E48" s="11"/>
      <c r="F48" s="11"/>
      <c r="G48" s="11"/>
      <c r="H48" s="11"/>
      <c r="I48" s="11"/>
      <c r="J48" s="11"/>
      <c r="K48" s="11"/>
    </row>
    <row r="49" spans="1:11" ht="18.95" customHeight="1" x14ac:dyDescent="0.25"/>
    <row r="50" spans="1:11" ht="18.95" customHeight="1" x14ac:dyDescent="0.25">
      <c r="A50" s="114" t="s">
        <v>138</v>
      </c>
      <c r="B50" s="114"/>
      <c r="C50" s="114"/>
      <c r="D50" s="114"/>
      <c r="E50" s="114"/>
      <c r="F50" s="114"/>
      <c r="G50" s="114"/>
      <c r="H50" s="114"/>
      <c r="I50" s="114"/>
      <c r="J50" s="114"/>
      <c r="K50" s="114"/>
    </row>
  </sheetData>
  <sheetProtection password="CDAF" sheet="1" objects="1" scenarios="1"/>
  <mergeCells count="11">
    <mergeCell ref="A50:K50"/>
    <mergeCell ref="B8:K8"/>
    <mergeCell ref="D10:E10"/>
    <mergeCell ref="F10:G10"/>
    <mergeCell ref="J10:J11"/>
    <mergeCell ref="A43:B43"/>
    <mergeCell ref="A3:K3"/>
    <mergeCell ref="A4:K4"/>
    <mergeCell ref="A5:L5"/>
    <mergeCell ref="B7:K7"/>
    <mergeCell ref="A44:K45"/>
  </mergeCells>
  <phoneticPr fontId="0" type="noConversion"/>
  <pageMargins left="0.75" right="0.75" top="0.17" bottom="1" header="0.39" footer="0"/>
  <pageSetup paperSize="9" scale="53"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0"/>
  <sheetViews>
    <sheetView zoomScale="75" workbookViewId="0">
      <pane ySplit="12" topLeftCell="A13" activePane="bottomLeft" state="frozen"/>
      <selection pane="bottomLeft" activeCell="C10" sqref="C10"/>
    </sheetView>
  </sheetViews>
  <sheetFormatPr baseColWidth="10" defaultColWidth="0" defaultRowHeight="15.75" zeroHeight="1" x14ac:dyDescent="0.25"/>
  <cols>
    <col min="1" max="1" width="13.28515625" style="9" customWidth="1"/>
    <col min="2" max="2" width="13.140625" style="9" customWidth="1"/>
    <col min="3" max="8" width="25.7109375" style="9" customWidth="1"/>
    <col min="9" max="9" width="6" style="9" customWidth="1"/>
    <col min="10" max="10" width="57.7109375" style="9" customWidth="1"/>
    <col min="11" max="11" width="30.7109375" style="9" customWidth="1"/>
    <col min="12" max="12" width="0.5703125" style="9" customWidth="1"/>
    <col min="13" max="14" width="14.85546875" style="9" hidden="1" customWidth="1"/>
    <col min="15" max="15" width="2.5703125" style="9" hidden="1" customWidth="1"/>
    <col min="16" max="16384" width="11.42578125" style="9" hidden="1"/>
  </cols>
  <sheetData>
    <row r="1" spans="1:12" ht="18.95" customHeight="1" x14ac:dyDescent="0.25">
      <c r="A1" s="40" t="e">
        <f>+'Datos Generales'!L2</f>
        <v>#VALUE!</v>
      </c>
      <c r="K1" s="11" t="str">
        <f>+Resumen!D1</f>
        <v>CUADRO 7.1</v>
      </c>
    </row>
    <row r="2" spans="1:12" ht="18.95" customHeight="1" x14ac:dyDescent="0.25">
      <c r="K2" s="11" t="str">
        <f>+Créditos1!K2</f>
        <v>Anexo Créditos</v>
      </c>
    </row>
    <row r="3" spans="1:12" ht="18.95" customHeight="1" x14ac:dyDescent="0.25">
      <c r="A3" s="114" t="str">
        <f>+Resumen!A3</f>
        <v>DETALLE DE CRÉDITOS Y DEUDAS CON ORGANISMOS DE LA ADMINISTRACIÓN NACIONAL</v>
      </c>
      <c r="B3" s="114"/>
      <c r="C3" s="114"/>
      <c r="D3" s="114"/>
      <c r="E3" s="114"/>
      <c r="F3" s="114"/>
      <c r="G3" s="114"/>
      <c r="H3" s="114"/>
      <c r="I3" s="114"/>
      <c r="J3" s="114"/>
      <c r="K3" s="114"/>
    </row>
    <row r="4" spans="1:12" ht="18.95" customHeight="1" x14ac:dyDescent="0.25">
      <c r="A4" s="114" t="str">
        <f>+Resumen!A4</f>
        <v>EJERCICIO FISCAL : 2023</v>
      </c>
      <c r="B4" s="114"/>
      <c r="C4" s="114"/>
      <c r="D4" s="114"/>
      <c r="E4" s="114"/>
      <c r="F4" s="114"/>
      <c r="G4" s="114"/>
      <c r="H4" s="114"/>
      <c r="I4" s="114"/>
      <c r="J4" s="114"/>
      <c r="K4" s="114"/>
    </row>
    <row r="5" spans="1:12" ht="18.95" customHeight="1" x14ac:dyDescent="0.25">
      <c r="A5" s="114" t="str">
        <f>+Créditos1!A5</f>
        <v>RESÚMEN DE CRÉDITOS Y DEUDAS AL 31 DE DICIEMBRE DEL EJERCICIO QUE SE CIERRA</v>
      </c>
      <c r="B5" s="114"/>
      <c r="C5" s="114"/>
      <c r="D5" s="114"/>
      <c r="E5" s="114"/>
      <c r="F5" s="114"/>
      <c r="G5" s="114"/>
      <c r="H5" s="114"/>
      <c r="I5" s="114"/>
      <c r="J5" s="114"/>
      <c r="K5" s="114"/>
      <c r="L5" s="114"/>
    </row>
    <row r="6" spans="1:12" ht="18.95" customHeight="1" thickBot="1" x14ac:dyDescent="0.3">
      <c r="A6" s="10"/>
    </row>
    <row r="7" spans="1:12" ht="18.95" customHeight="1" thickBot="1" x14ac:dyDescent="0.3">
      <c r="A7" s="12" t="s">
        <v>80</v>
      </c>
      <c r="B7" s="138" t="s">
        <v>81</v>
      </c>
      <c r="C7" s="139"/>
      <c r="D7" s="139"/>
      <c r="E7" s="139"/>
      <c r="F7" s="139"/>
      <c r="G7" s="139"/>
      <c r="H7" s="139"/>
      <c r="I7" s="139"/>
      <c r="J7" s="139"/>
      <c r="K7" s="140"/>
    </row>
    <row r="8" spans="1:12" ht="18.95" customHeight="1" thickBot="1" x14ac:dyDescent="0.3">
      <c r="A8" s="13" t="str">
        <f>+Resumen!A8</f>
        <v>xxx</v>
      </c>
      <c r="B8" s="135" t="str">
        <f>+Resumen!B8</f>
        <v>Servicio Administrativo Financiero</v>
      </c>
      <c r="C8" s="136"/>
      <c r="D8" s="136"/>
      <c r="E8" s="136"/>
      <c r="F8" s="136"/>
      <c r="G8" s="136"/>
      <c r="H8" s="136"/>
      <c r="I8" s="136"/>
      <c r="J8" s="136"/>
      <c r="K8" s="137"/>
    </row>
    <row r="9" spans="1:12" ht="18.95" customHeight="1" thickBot="1" x14ac:dyDescent="0.3"/>
    <row r="10" spans="1:12" ht="18.95" customHeight="1" thickBot="1" x14ac:dyDescent="0.3">
      <c r="A10" s="17" t="s">
        <v>7</v>
      </c>
      <c r="B10" s="17" t="s">
        <v>3</v>
      </c>
      <c r="C10" s="18" t="s">
        <v>75</v>
      </c>
      <c r="D10" s="121" t="s">
        <v>136</v>
      </c>
      <c r="E10" s="122"/>
      <c r="F10" s="121" t="s">
        <v>137</v>
      </c>
      <c r="G10" s="122"/>
      <c r="H10" s="18" t="s">
        <v>75</v>
      </c>
      <c r="I10" s="80" t="s">
        <v>139</v>
      </c>
      <c r="J10" s="116" t="s">
        <v>0</v>
      </c>
      <c r="K10" s="19" t="s">
        <v>1</v>
      </c>
    </row>
    <row r="11" spans="1:12" ht="18.95" customHeight="1" thickBot="1" x14ac:dyDescent="0.3">
      <c r="A11" s="20" t="s">
        <v>5</v>
      </c>
      <c r="B11" s="20" t="s">
        <v>4</v>
      </c>
      <c r="C11" s="21" t="s">
        <v>76</v>
      </c>
      <c r="D11" s="17" t="s">
        <v>77</v>
      </c>
      <c r="E11" s="17" t="s">
        <v>78</v>
      </c>
      <c r="F11" s="17" t="s">
        <v>77</v>
      </c>
      <c r="G11" s="17" t="s">
        <v>78</v>
      </c>
      <c r="H11" s="21" t="s">
        <v>79</v>
      </c>
      <c r="I11" s="81" t="s">
        <v>140</v>
      </c>
      <c r="J11" s="123"/>
      <c r="K11" s="22" t="s">
        <v>2</v>
      </c>
    </row>
    <row r="12" spans="1:12" ht="18.95" customHeight="1" thickBot="1" x14ac:dyDescent="0.3">
      <c r="A12" s="23" t="s">
        <v>82</v>
      </c>
      <c r="B12" s="24"/>
      <c r="C12" s="38">
        <f>+Créditos4!C43</f>
        <v>0</v>
      </c>
      <c r="D12" s="38">
        <f>+Créditos4!D43</f>
        <v>0</v>
      </c>
      <c r="E12" s="38">
        <f>+Créditos4!E43</f>
        <v>0</v>
      </c>
      <c r="F12" s="38">
        <f>+Créditos4!F43</f>
        <v>0</v>
      </c>
      <c r="G12" s="38">
        <f>+Créditos4!G43</f>
        <v>0</v>
      </c>
      <c r="H12" s="39">
        <f>+Créditos4!H43</f>
        <v>0</v>
      </c>
      <c r="I12" s="83"/>
      <c r="J12" s="82"/>
      <c r="K12" s="26"/>
    </row>
    <row r="13" spans="1:12" ht="18.95" customHeight="1" x14ac:dyDescent="0.25">
      <c r="A13" s="1"/>
      <c r="B13" s="2"/>
      <c r="C13" s="36"/>
      <c r="D13" s="36"/>
      <c r="E13" s="36"/>
      <c r="F13" s="36"/>
      <c r="G13" s="36"/>
      <c r="H13" s="73">
        <f>+C13+D13-E13+F13-G13</f>
        <v>0</v>
      </c>
      <c r="I13" s="37"/>
      <c r="J13" s="6"/>
      <c r="K13" s="8"/>
    </row>
    <row r="14" spans="1:12" ht="18.95" customHeight="1" x14ac:dyDescent="0.25">
      <c r="A14" s="79"/>
      <c r="B14" s="5"/>
      <c r="C14" s="37"/>
      <c r="D14" s="37"/>
      <c r="E14" s="37"/>
      <c r="F14" s="37"/>
      <c r="G14" s="37"/>
      <c r="H14" s="73">
        <f t="shared" ref="H14:H42" si="0">+C14+D14-E14+F14-G14</f>
        <v>0</v>
      </c>
      <c r="I14" s="37"/>
      <c r="J14" s="6"/>
      <c r="K14" s="8"/>
    </row>
    <row r="15" spans="1:12" ht="18.95" customHeight="1" x14ac:dyDescent="0.25">
      <c r="A15" s="79"/>
      <c r="B15" s="5"/>
      <c r="C15" s="37"/>
      <c r="D15" s="37"/>
      <c r="E15" s="37"/>
      <c r="F15" s="37"/>
      <c r="G15" s="37"/>
      <c r="H15" s="73">
        <f t="shared" si="0"/>
        <v>0</v>
      </c>
      <c r="I15" s="37"/>
      <c r="J15" s="6"/>
      <c r="K15" s="8"/>
    </row>
    <row r="16" spans="1:12" ht="18.95" customHeight="1" x14ac:dyDescent="0.25">
      <c r="A16" s="79"/>
      <c r="B16" s="5"/>
      <c r="C16" s="37"/>
      <c r="D16" s="37"/>
      <c r="E16" s="37"/>
      <c r="F16" s="37"/>
      <c r="G16" s="37"/>
      <c r="H16" s="73">
        <f t="shared" si="0"/>
        <v>0</v>
      </c>
      <c r="I16" s="37"/>
      <c r="J16" s="6"/>
      <c r="K16" s="8"/>
    </row>
    <row r="17" spans="1:11" ht="18.95" customHeight="1" x14ac:dyDescent="0.25">
      <c r="A17" s="79"/>
      <c r="B17" s="5"/>
      <c r="C17" s="37"/>
      <c r="D17" s="37"/>
      <c r="E17" s="37"/>
      <c r="F17" s="37"/>
      <c r="G17" s="37"/>
      <c r="H17" s="73">
        <f t="shared" si="0"/>
        <v>0</v>
      </c>
      <c r="I17" s="37"/>
      <c r="J17" s="6"/>
      <c r="K17" s="8"/>
    </row>
    <row r="18" spans="1:11" ht="18.95" customHeight="1" x14ac:dyDescent="0.25">
      <c r="A18" s="79"/>
      <c r="B18" s="5"/>
      <c r="C18" s="37"/>
      <c r="D18" s="37"/>
      <c r="E18" s="37"/>
      <c r="F18" s="37"/>
      <c r="G18" s="37"/>
      <c r="H18" s="73">
        <f t="shared" si="0"/>
        <v>0</v>
      </c>
      <c r="I18" s="37"/>
      <c r="J18" s="6"/>
      <c r="K18" s="8"/>
    </row>
    <row r="19" spans="1:11" ht="18.95" customHeight="1" x14ac:dyDescent="0.25">
      <c r="A19" s="4"/>
      <c r="B19" s="5"/>
      <c r="C19" s="37"/>
      <c r="D19" s="37"/>
      <c r="E19" s="37"/>
      <c r="F19" s="37"/>
      <c r="G19" s="37"/>
      <c r="H19" s="73">
        <f t="shared" si="0"/>
        <v>0</v>
      </c>
      <c r="I19" s="37"/>
      <c r="J19" s="6"/>
      <c r="K19" s="8"/>
    </row>
    <row r="20" spans="1:11" ht="18.95" customHeight="1" x14ac:dyDescent="0.25">
      <c r="A20" s="4"/>
      <c r="B20" s="5"/>
      <c r="C20" s="37"/>
      <c r="D20" s="37"/>
      <c r="E20" s="37"/>
      <c r="F20" s="37"/>
      <c r="G20" s="37"/>
      <c r="H20" s="73">
        <f t="shared" si="0"/>
        <v>0</v>
      </c>
      <c r="I20" s="37"/>
      <c r="J20" s="6"/>
      <c r="K20" s="8"/>
    </row>
    <row r="21" spans="1:11" ht="18.95" customHeight="1" x14ac:dyDescent="0.25">
      <c r="A21" s="4"/>
      <c r="B21" s="5"/>
      <c r="C21" s="37"/>
      <c r="D21" s="37"/>
      <c r="E21" s="37"/>
      <c r="F21" s="37"/>
      <c r="G21" s="37"/>
      <c r="H21" s="73">
        <f t="shared" si="0"/>
        <v>0</v>
      </c>
      <c r="I21" s="37"/>
      <c r="J21" s="6"/>
      <c r="K21" s="8"/>
    </row>
    <row r="22" spans="1:11" ht="18.95" customHeight="1" x14ac:dyDescent="0.25">
      <c r="A22" s="4"/>
      <c r="B22" s="5"/>
      <c r="C22" s="37"/>
      <c r="D22" s="37"/>
      <c r="E22" s="37"/>
      <c r="F22" s="37"/>
      <c r="G22" s="37"/>
      <c r="H22" s="73">
        <f t="shared" si="0"/>
        <v>0</v>
      </c>
      <c r="I22" s="37"/>
      <c r="J22" s="6"/>
      <c r="K22" s="8"/>
    </row>
    <row r="23" spans="1:11" ht="18.95" customHeight="1" x14ac:dyDescent="0.25">
      <c r="A23" s="4"/>
      <c r="B23" s="5"/>
      <c r="C23" s="37"/>
      <c r="D23" s="37"/>
      <c r="E23" s="37"/>
      <c r="F23" s="37"/>
      <c r="G23" s="37"/>
      <c r="H23" s="73">
        <f t="shared" si="0"/>
        <v>0</v>
      </c>
      <c r="I23" s="37"/>
      <c r="J23" s="6"/>
      <c r="K23" s="8"/>
    </row>
    <row r="24" spans="1:11" ht="18.95" customHeight="1" x14ac:dyDescent="0.25">
      <c r="A24" s="4"/>
      <c r="B24" s="5"/>
      <c r="C24" s="37"/>
      <c r="D24" s="37"/>
      <c r="E24" s="37"/>
      <c r="F24" s="37"/>
      <c r="G24" s="37"/>
      <c r="H24" s="73">
        <f t="shared" si="0"/>
        <v>0</v>
      </c>
      <c r="I24" s="37"/>
      <c r="J24" s="6"/>
      <c r="K24" s="8"/>
    </row>
    <row r="25" spans="1:11" ht="18.95" customHeight="1" x14ac:dyDescent="0.25">
      <c r="A25" s="4"/>
      <c r="B25" s="5"/>
      <c r="C25" s="37"/>
      <c r="D25" s="37"/>
      <c r="E25" s="37"/>
      <c r="F25" s="37"/>
      <c r="G25" s="37"/>
      <c r="H25" s="73">
        <f t="shared" si="0"/>
        <v>0</v>
      </c>
      <c r="I25" s="37"/>
      <c r="J25" s="6"/>
      <c r="K25" s="8"/>
    </row>
    <row r="26" spans="1:11" ht="18.95" customHeight="1" x14ac:dyDescent="0.25">
      <c r="A26" s="4"/>
      <c r="B26" s="5"/>
      <c r="C26" s="37"/>
      <c r="D26" s="37"/>
      <c r="E26" s="37"/>
      <c r="F26" s="37"/>
      <c r="G26" s="37"/>
      <c r="H26" s="73">
        <f t="shared" si="0"/>
        <v>0</v>
      </c>
      <c r="I26" s="37"/>
      <c r="J26" s="6"/>
      <c r="K26" s="8"/>
    </row>
    <row r="27" spans="1:11" ht="18.95" customHeight="1" x14ac:dyDescent="0.25">
      <c r="A27" s="4"/>
      <c r="B27" s="5"/>
      <c r="C27" s="37"/>
      <c r="D27" s="37"/>
      <c r="E27" s="37"/>
      <c r="F27" s="37"/>
      <c r="G27" s="37"/>
      <c r="H27" s="73">
        <f t="shared" si="0"/>
        <v>0</v>
      </c>
      <c r="I27" s="37"/>
      <c r="J27" s="6"/>
      <c r="K27" s="8"/>
    </row>
    <row r="28" spans="1:11" ht="18.95" customHeight="1" x14ac:dyDescent="0.25">
      <c r="A28" s="4"/>
      <c r="B28" s="5"/>
      <c r="C28" s="37"/>
      <c r="D28" s="37"/>
      <c r="E28" s="37"/>
      <c r="F28" s="37"/>
      <c r="G28" s="37"/>
      <c r="H28" s="73">
        <f t="shared" si="0"/>
        <v>0</v>
      </c>
      <c r="I28" s="37"/>
      <c r="J28" s="6"/>
      <c r="K28" s="8"/>
    </row>
    <row r="29" spans="1:11" ht="18.95" customHeight="1" x14ac:dyDescent="0.25">
      <c r="A29" s="4"/>
      <c r="B29" s="5"/>
      <c r="C29" s="37"/>
      <c r="D29" s="37"/>
      <c r="E29" s="37"/>
      <c r="F29" s="37"/>
      <c r="G29" s="37"/>
      <c r="H29" s="73">
        <f t="shared" si="0"/>
        <v>0</v>
      </c>
      <c r="I29" s="37"/>
      <c r="J29" s="6"/>
      <c r="K29" s="8"/>
    </row>
    <row r="30" spans="1:11" ht="18.95" customHeight="1" x14ac:dyDescent="0.25">
      <c r="A30" s="4"/>
      <c r="B30" s="5"/>
      <c r="C30" s="37"/>
      <c r="D30" s="37"/>
      <c r="E30" s="37"/>
      <c r="F30" s="37"/>
      <c r="G30" s="37"/>
      <c r="H30" s="73">
        <f t="shared" si="0"/>
        <v>0</v>
      </c>
      <c r="I30" s="37"/>
      <c r="J30" s="6"/>
      <c r="K30" s="8"/>
    </row>
    <row r="31" spans="1:11" ht="18.95" customHeight="1" x14ac:dyDescent="0.25">
      <c r="A31" s="4"/>
      <c r="B31" s="5"/>
      <c r="C31" s="37"/>
      <c r="D31" s="37"/>
      <c r="E31" s="37"/>
      <c r="F31" s="37"/>
      <c r="G31" s="37"/>
      <c r="H31" s="73">
        <f t="shared" si="0"/>
        <v>0</v>
      </c>
      <c r="I31" s="37"/>
      <c r="J31" s="6"/>
      <c r="K31" s="8"/>
    </row>
    <row r="32" spans="1:11" ht="18.95" customHeight="1" x14ac:dyDescent="0.25">
      <c r="A32" s="4"/>
      <c r="B32" s="5"/>
      <c r="C32" s="37"/>
      <c r="D32" s="37"/>
      <c r="E32" s="37"/>
      <c r="F32" s="37"/>
      <c r="G32" s="37"/>
      <c r="H32" s="73">
        <f t="shared" si="0"/>
        <v>0</v>
      </c>
      <c r="I32" s="37"/>
      <c r="J32" s="6"/>
      <c r="K32" s="8"/>
    </row>
    <row r="33" spans="1:11" ht="18.95" customHeight="1" x14ac:dyDescent="0.25">
      <c r="A33" s="4"/>
      <c r="B33" s="5"/>
      <c r="C33" s="37"/>
      <c r="D33" s="37"/>
      <c r="E33" s="37"/>
      <c r="F33" s="37"/>
      <c r="G33" s="37"/>
      <c r="H33" s="73">
        <f t="shared" si="0"/>
        <v>0</v>
      </c>
      <c r="I33" s="37"/>
      <c r="J33" s="6"/>
      <c r="K33" s="8"/>
    </row>
    <row r="34" spans="1:11" ht="18.95" customHeight="1" x14ac:dyDescent="0.25">
      <c r="A34" s="4"/>
      <c r="B34" s="5"/>
      <c r="C34" s="37"/>
      <c r="D34" s="37"/>
      <c r="E34" s="37"/>
      <c r="F34" s="37"/>
      <c r="G34" s="37"/>
      <c r="H34" s="73">
        <f t="shared" si="0"/>
        <v>0</v>
      </c>
      <c r="I34" s="37"/>
      <c r="J34" s="6"/>
      <c r="K34" s="8"/>
    </row>
    <row r="35" spans="1:11" ht="18.95" customHeight="1" x14ac:dyDescent="0.25">
      <c r="A35" s="4"/>
      <c r="B35" s="5"/>
      <c r="C35" s="37"/>
      <c r="D35" s="37"/>
      <c r="E35" s="37"/>
      <c r="F35" s="37"/>
      <c r="G35" s="37"/>
      <c r="H35" s="73">
        <f t="shared" si="0"/>
        <v>0</v>
      </c>
      <c r="I35" s="37"/>
      <c r="J35" s="6"/>
      <c r="K35" s="8"/>
    </row>
    <row r="36" spans="1:11" ht="18.95" customHeight="1" x14ac:dyDescent="0.25">
      <c r="A36" s="4"/>
      <c r="B36" s="5"/>
      <c r="C36" s="37"/>
      <c r="D36" s="37"/>
      <c r="E36" s="37"/>
      <c r="F36" s="37"/>
      <c r="G36" s="37"/>
      <c r="H36" s="73">
        <f t="shared" si="0"/>
        <v>0</v>
      </c>
      <c r="I36" s="37"/>
      <c r="J36" s="6"/>
      <c r="K36" s="8"/>
    </row>
    <row r="37" spans="1:11" ht="18.95" customHeight="1" x14ac:dyDescent="0.25">
      <c r="A37" s="4"/>
      <c r="B37" s="5"/>
      <c r="C37" s="37"/>
      <c r="D37" s="37"/>
      <c r="E37" s="37"/>
      <c r="F37" s="37"/>
      <c r="G37" s="37"/>
      <c r="H37" s="73">
        <f t="shared" si="0"/>
        <v>0</v>
      </c>
      <c r="I37" s="37"/>
      <c r="J37" s="6"/>
      <c r="K37" s="8"/>
    </row>
    <row r="38" spans="1:11" ht="18.95" customHeight="1" x14ac:dyDescent="0.25">
      <c r="A38" s="4"/>
      <c r="B38" s="5"/>
      <c r="C38" s="37"/>
      <c r="D38" s="37"/>
      <c r="E38" s="37"/>
      <c r="F38" s="37"/>
      <c r="G38" s="37"/>
      <c r="H38" s="73">
        <f t="shared" si="0"/>
        <v>0</v>
      </c>
      <c r="I38" s="37"/>
      <c r="J38" s="6"/>
      <c r="K38" s="8"/>
    </row>
    <row r="39" spans="1:11" ht="18.95" customHeight="1" x14ac:dyDescent="0.25">
      <c r="A39" s="4"/>
      <c r="B39" s="5"/>
      <c r="C39" s="37"/>
      <c r="D39" s="37"/>
      <c r="E39" s="37"/>
      <c r="F39" s="37"/>
      <c r="G39" s="37"/>
      <c r="H39" s="73">
        <f t="shared" si="0"/>
        <v>0</v>
      </c>
      <c r="I39" s="37"/>
      <c r="J39" s="6"/>
      <c r="K39" s="8"/>
    </row>
    <row r="40" spans="1:11" ht="18.95" customHeight="1" x14ac:dyDescent="0.25">
      <c r="A40" s="4"/>
      <c r="B40" s="5"/>
      <c r="C40" s="37"/>
      <c r="D40" s="37"/>
      <c r="E40" s="37"/>
      <c r="F40" s="37"/>
      <c r="G40" s="37"/>
      <c r="H40" s="73">
        <f t="shared" si="0"/>
        <v>0</v>
      </c>
      <c r="I40" s="37"/>
      <c r="J40" s="6"/>
      <c r="K40" s="8"/>
    </row>
    <row r="41" spans="1:11" ht="18.95" customHeight="1" x14ac:dyDescent="0.25">
      <c r="A41" s="4"/>
      <c r="B41" s="5"/>
      <c r="C41" s="37"/>
      <c r="D41" s="37"/>
      <c r="E41" s="37"/>
      <c r="F41" s="37"/>
      <c r="G41" s="37"/>
      <c r="H41" s="73">
        <f t="shared" si="0"/>
        <v>0</v>
      </c>
      <c r="I41" s="37"/>
      <c r="J41" s="6"/>
      <c r="K41" s="8"/>
    </row>
    <row r="42" spans="1:11" ht="18.95" customHeight="1" x14ac:dyDescent="0.25">
      <c r="A42" s="4"/>
      <c r="B42" s="5"/>
      <c r="C42" s="37"/>
      <c r="D42" s="37"/>
      <c r="E42" s="37"/>
      <c r="F42" s="37"/>
      <c r="G42" s="37"/>
      <c r="H42" s="73">
        <f t="shared" si="0"/>
        <v>0</v>
      </c>
      <c r="I42" s="37"/>
      <c r="J42" s="6"/>
      <c r="K42" s="8"/>
    </row>
    <row r="43" spans="1:11" ht="18.95" customHeight="1" thickBot="1" x14ac:dyDescent="0.3">
      <c r="A43" s="133" t="str">
        <f>+IF(+SUM(Créditos6!C13:K42)=0,"TOTALES","SUBTOTALES")</f>
        <v>TOTALES</v>
      </c>
      <c r="B43" s="134"/>
      <c r="C43" s="74">
        <f t="shared" ref="C43:H43" si="1">SUM(C12:C42)</f>
        <v>0</v>
      </c>
      <c r="D43" s="74">
        <f t="shared" si="1"/>
        <v>0</v>
      </c>
      <c r="E43" s="74">
        <f t="shared" si="1"/>
        <v>0</v>
      </c>
      <c r="F43" s="74">
        <f t="shared" si="1"/>
        <v>0</v>
      </c>
      <c r="G43" s="74">
        <f t="shared" si="1"/>
        <v>0</v>
      </c>
      <c r="H43" s="74">
        <f t="shared" si="1"/>
        <v>0</v>
      </c>
      <c r="I43" s="74"/>
      <c r="J43" s="75"/>
      <c r="K43" s="76"/>
    </row>
    <row r="44" spans="1:11" ht="18.95" customHeight="1" x14ac:dyDescent="0.25">
      <c r="A44" s="130" t="s">
        <v>141</v>
      </c>
      <c r="B44" s="131"/>
      <c r="C44" s="131"/>
      <c r="D44" s="131"/>
      <c r="E44" s="131"/>
      <c r="F44" s="131"/>
      <c r="G44" s="131"/>
      <c r="H44" s="131"/>
      <c r="I44" s="131"/>
      <c r="J44" s="131"/>
      <c r="K44" s="131"/>
    </row>
    <row r="45" spans="1:11" ht="13.5" customHeight="1" x14ac:dyDescent="0.25">
      <c r="A45" s="132"/>
      <c r="B45" s="132"/>
      <c r="C45" s="132"/>
      <c r="D45" s="132"/>
      <c r="E45" s="132"/>
      <c r="F45" s="132"/>
      <c r="G45" s="132"/>
      <c r="H45" s="132"/>
      <c r="I45" s="132"/>
      <c r="J45" s="132"/>
      <c r="K45" s="132"/>
    </row>
    <row r="46" spans="1:11" ht="18.95" customHeight="1" x14ac:dyDescent="0.25">
      <c r="A46" s="78" t="s">
        <v>121</v>
      </c>
    </row>
    <row r="47" spans="1:11" ht="18.95" customHeight="1" x14ac:dyDescent="0.25"/>
    <row r="48" spans="1:11" ht="18.95" customHeight="1" x14ac:dyDescent="0.25">
      <c r="A48" s="11"/>
      <c r="B48" s="11"/>
      <c r="C48" s="11"/>
      <c r="D48" s="11"/>
      <c r="E48" s="11"/>
      <c r="F48" s="11"/>
      <c r="G48" s="11"/>
      <c r="H48" s="11"/>
      <c r="I48" s="11"/>
      <c r="J48" s="11"/>
      <c r="K48" s="11"/>
    </row>
    <row r="49" spans="1:11" ht="18.95" customHeight="1" x14ac:dyDescent="0.25"/>
    <row r="50" spans="1:11" ht="18.95" customHeight="1" x14ac:dyDescent="0.25">
      <c r="A50" s="114" t="s">
        <v>138</v>
      </c>
      <c r="B50" s="114"/>
      <c r="C50" s="114"/>
      <c r="D50" s="114"/>
      <c r="E50" s="114"/>
      <c r="F50" s="114"/>
      <c r="G50" s="114"/>
      <c r="H50" s="114"/>
      <c r="I50" s="114"/>
      <c r="J50" s="114"/>
      <c r="K50" s="114"/>
    </row>
  </sheetData>
  <sheetProtection password="CDAF" sheet="1" objects="1" scenarios="1"/>
  <mergeCells count="11">
    <mergeCell ref="A50:K50"/>
    <mergeCell ref="B8:K8"/>
    <mergeCell ref="D10:E10"/>
    <mergeCell ref="F10:G10"/>
    <mergeCell ref="J10:J11"/>
    <mergeCell ref="A43:B43"/>
    <mergeCell ref="A3:K3"/>
    <mergeCell ref="A4:K4"/>
    <mergeCell ref="A5:L5"/>
    <mergeCell ref="B7:K7"/>
    <mergeCell ref="A44:K45"/>
  </mergeCells>
  <phoneticPr fontId="0" type="noConversion"/>
  <pageMargins left="0.75" right="0.75" top="0.44" bottom="1" header="0" footer="0"/>
  <pageSetup paperSize="9" scale="53"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0"/>
  <sheetViews>
    <sheetView zoomScale="75" workbookViewId="0">
      <pane ySplit="12" topLeftCell="A13" activePane="bottomLeft" state="frozen"/>
      <selection pane="bottomLeft" activeCell="C11" sqref="C11"/>
    </sheetView>
  </sheetViews>
  <sheetFormatPr baseColWidth="10" defaultColWidth="0" defaultRowHeight="15.75" zeroHeight="1" x14ac:dyDescent="0.25"/>
  <cols>
    <col min="1" max="1" width="13.28515625" style="9" customWidth="1"/>
    <col min="2" max="2" width="13.140625" style="9" customWidth="1"/>
    <col min="3" max="8" width="25.7109375" style="9" customWidth="1"/>
    <col min="9" max="9" width="6" style="9" customWidth="1"/>
    <col min="10" max="10" width="57.7109375" style="9" customWidth="1"/>
    <col min="11" max="11" width="30.7109375" style="9" customWidth="1"/>
    <col min="12" max="12" width="0.5703125" style="9" customWidth="1"/>
    <col min="13" max="14" width="14.85546875" style="9" hidden="1" customWidth="1"/>
    <col min="15" max="15" width="2.5703125" style="9" hidden="1" customWidth="1"/>
    <col min="16" max="16384" width="11.42578125" style="9" hidden="1"/>
  </cols>
  <sheetData>
    <row r="1" spans="1:12" ht="18.95" customHeight="1" x14ac:dyDescent="0.25">
      <c r="A1" s="40" t="e">
        <f>+'Datos Generales'!L2</f>
        <v>#VALUE!</v>
      </c>
      <c r="K1" s="11" t="str">
        <f>+Resumen!D1</f>
        <v>CUADRO 7.1</v>
      </c>
    </row>
    <row r="2" spans="1:12" ht="18.95" customHeight="1" x14ac:dyDescent="0.25">
      <c r="K2" s="11" t="str">
        <f>+Créditos1!K2</f>
        <v>Anexo Créditos</v>
      </c>
    </row>
    <row r="3" spans="1:12" ht="18.95" customHeight="1" x14ac:dyDescent="0.25">
      <c r="A3" s="114" t="str">
        <f>+Resumen!A3</f>
        <v>DETALLE DE CRÉDITOS Y DEUDAS CON ORGANISMOS DE LA ADMINISTRACIÓN NACIONAL</v>
      </c>
      <c r="B3" s="114"/>
      <c r="C3" s="114"/>
      <c r="D3" s="114"/>
      <c r="E3" s="114"/>
      <c r="F3" s="114"/>
      <c r="G3" s="114"/>
      <c r="H3" s="114"/>
      <c r="I3" s="114"/>
      <c r="J3" s="114"/>
      <c r="K3" s="114"/>
    </row>
    <row r="4" spans="1:12" ht="18.95" customHeight="1" x14ac:dyDescent="0.25">
      <c r="A4" s="114" t="str">
        <f>+Resumen!A4</f>
        <v>EJERCICIO FISCAL : 2023</v>
      </c>
      <c r="B4" s="114"/>
      <c r="C4" s="114"/>
      <c r="D4" s="114"/>
      <c r="E4" s="114"/>
      <c r="F4" s="114"/>
      <c r="G4" s="114"/>
      <c r="H4" s="114"/>
      <c r="I4" s="114"/>
      <c r="J4" s="114"/>
      <c r="K4" s="114"/>
    </row>
    <row r="5" spans="1:12" ht="18.95" customHeight="1" x14ac:dyDescent="0.25">
      <c r="A5" s="114" t="str">
        <f>+Créditos1!A5</f>
        <v>RESÚMEN DE CRÉDITOS Y DEUDAS AL 31 DE DICIEMBRE DEL EJERCICIO QUE SE CIERRA</v>
      </c>
      <c r="B5" s="114"/>
      <c r="C5" s="114"/>
      <c r="D5" s="114"/>
      <c r="E5" s="114"/>
      <c r="F5" s="114"/>
      <c r="G5" s="114"/>
      <c r="H5" s="114"/>
      <c r="I5" s="114"/>
      <c r="J5" s="114"/>
      <c r="K5" s="114"/>
      <c r="L5" s="114"/>
    </row>
    <row r="6" spans="1:12" ht="18.95" customHeight="1" thickBot="1" x14ac:dyDescent="0.3">
      <c r="A6" s="10"/>
    </row>
    <row r="7" spans="1:12" ht="18.95" customHeight="1" thickBot="1" x14ac:dyDescent="0.3">
      <c r="A7" s="12" t="s">
        <v>80</v>
      </c>
      <c r="B7" s="138" t="s">
        <v>81</v>
      </c>
      <c r="C7" s="139"/>
      <c r="D7" s="139"/>
      <c r="E7" s="139"/>
      <c r="F7" s="139"/>
      <c r="G7" s="139"/>
      <c r="H7" s="139"/>
      <c r="I7" s="139"/>
      <c r="J7" s="139"/>
      <c r="K7" s="140"/>
    </row>
    <row r="8" spans="1:12" ht="18.95" customHeight="1" thickBot="1" x14ac:dyDescent="0.3">
      <c r="A8" s="13" t="str">
        <f>+Resumen!A8</f>
        <v>xxx</v>
      </c>
      <c r="B8" s="135" t="str">
        <f>+Resumen!B8</f>
        <v>Servicio Administrativo Financiero</v>
      </c>
      <c r="C8" s="136"/>
      <c r="D8" s="136"/>
      <c r="E8" s="136"/>
      <c r="F8" s="136"/>
      <c r="G8" s="136"/>
      <c r="H8" s="136"/>
      <c r="I8" s="136"/>
      <c r="J8" s="136"/>
      <c r="K8" s="137"/>
    </row>
    <row r="9" spans="1:12" ht="18.95" customHeight="1" thickBot="1" x14ac:dyDescent="0.3"/>
    <row r="10" spans="1:12" ht="18.95" customHeight="1" thickBot="1" x14ac:dyDescent="0.3">
      <c r="A10" s="17" t="s">
        <v>7</v>
      </c>
      <c r="B10" s="17" t="s">
        <v>3</v>
      </c>
      <c r="C10" s="18" t="s">
        <v>75</v>
      </c>
      <c r="D10" s="121" t="s">
        <v>136</v>
      </c>
      <c r="E10" s="122"/>
      <c r="F10" s="121" t="s">
        <v>137</v>
      </c>
      <c r="G10" s="122"/>
      <c r="H10" s="18" t="s">
        <v>75</v>
      </c>
      <c r="I10" s="80" t="s">
        <v>139</v>
      </c>
      <c r="J10" s="116" t="s">
        <v>0</v>
      </c>
      <c r="K10" s="19" t="s">
        <v>1</v>
      </c>
    </row>
    <row r="11" spans="1:12" ht="18.95" customHeight="1" thickBot="1" x14ac:dyDescent="0.3">
      <c r="A11" s="20" t="s">
        <v>5</v>
      </c>
      <c r="B11" s="20" t="s">
        <v>4</v>
      </c>
      <c r="C11" s="21" t="s">
        <v>76</v>
      </c>
      <c r="D11" s="17" t="s">
        <v>77</v>
      </c>
      <c r="E11" s="17" t="s">
        <v>78</v>
      </c>
      <c r="F11" s="17" t="s">
        <v>77</v>
      </c>
      <c r="G11" s="17" t="s">
        <v>78</v>
      </c>
      <c r="H11" s="21" t="s">
        <v>79</v>
      </c>
      <c r="I11" s="81" t="s">
        <v>140</v>
      </c>
      <c r="J11" s="123"/>
      <c r="K11" s="22" t="s">
        <v>2</v>
      </c>
    </row>
    <row r="12" spans="1:12" ht="18.95" customHeight="1" thickBot="1" x14ac:dyDescent="0.3">
      <c r="A12" s="23" t="s">
        <v>82</v>
      </c>
      <c r="B12" s="24"/>
      <c r="C12" s="38">
        <f>+Créditos5!C43</f>
        <v>0</v>
      </c>
      <c r="D12" s="38">
        <f>+Créditos5!D43</f>
        <v>0</v>
      </c>
      <c r="E12" s="38">
        <f>+Créditos5!E43</f>
        <v>0</v>
      </c>
      <c r="F12" s="38">
        <f>+Créditos5!F43</f>
        <v>0</v>
      </c>
      <c r="G12" s="38">
        <f>+Créditos5!G43</f>
        <v>0</v>
      </c>
      <c r="H12" s="39">
        <f>+Créditos5!H43</f>
        <v>0</v>
      </c>
      <c r="I12" s="83"/>
      <c r="J12" s="82"/>
      <c r="K12" s="26"/>
    </row>
    <row r="13" spans="1:12" ht="18.95" customHeight="1" x14ac:dyDescent="0.25">
      <c r="A13" s="1"/>
      <c r="B13" s="2"/>
      <c r="C13" s="36"/>
      <c r="D13" s="36"/>
      <c r="E13" s="36"/>
      <c r="F13" s="36"/>
      <c r="G13" s="36"/>
      <c r="H13" s="73">
        <f>+C13+D13-E13+F13-G13</f>
        <v>0</v>
      </c>
      <c r="I13" s="37"/>
      <c r="J13" s="6"/>
      <c r="K13" s="8"/>
    </row>
    <row r="14" spans="1:12" ht="18.95" customHeight="1" x14ac:dyDescent="0.25">
      <c r="A14" s="79"/>
      <c r="B14" s="5"/>
      <c r="C14" s="37"/>
      <c r="D14" s="37"/>
      <c r="E14" s="37"/>
      <c r="F14" s="37"/>
      <c r="G14" s="37"/>
      <c r="H14" s="73">
        <f t="shared" ref="H14:H42" si="0">+C14+D14-E14+F14-G14</f>
        <v>0</v>
      </c>
      <c r="I14" s="37"/>
      <c r="J14" s="6"/>
      <c r="K14" s="8"/>
    </row>
    <row r="15" spans="1:12" ht="18.95" customHeight="1" x14ac:dyDescent="0.25">
      <c r="A15" s="79"/>
      <c r="B15" s="5"/>
      <c r="C15" s="37"/>
      <c r="D15" s="37"/>
      <c r="E15" s="37"/>
      <c r="F15" s="37"/>
      <c r="G15" s="37"/>
      <c r="H15" s="73">
        <f t="shared" si="0"/>
        <v>0</v>
      </c>
      <c r="I15" s="37"/>
      <c r="J15" s="6"/>
      <c r="K15" s="8"/>
    </row>
    <row r="16" spans="1:12" ht="18.95" customHeight="1" x14ac:dyDescent="0.25">
      <c r="A16" s="79"/>
      <c r="B16" s="5"/>
      <c r="C16" s="37"/>
      <c r="D16" s="37"/>
      <c r="E16" s="37"/>
      <c r="F16" s="37"/>
      <c r="G16" s="37"/>
      <c r="H16" s="73">
        <f t="shared" si="0"/>
        <v>0</v>
      </c>
      <c r="I16" s="37"/>
      <c r="J16" s="6"/>
      <c r="K16" s="8"/>
    </row>
    <row r="17" spans="1:11" ht="18.95" customHeight="1" x14ac:dyDescent="0.25">
      <c r="A17" s="79"/>
      <c r="B17" s="5"/>
      <c r="C17" s="37"/>
      <c r="D17" s="37"/>
      <c r="E17" s="37"/>
      <c r="F17" s="37"/>
      <c r="G17" s="37"/>
      <c r="H17" s="73">
        <f t="shared" si="0"/>
        <v>0</v>
      </c>
      <c r="I17" s="37"/>
      <c r="J17" s="6"/>
      <c r="K17" s="8"/>
    </row>
    <row r="18" spans="1:11" ht="18.95" customHeight="1" x14ac:dyDescent="0.25">
      <c r="A18" s="79"/>
      <c r="B18" s="5"/>
      <c r="C18" s="37"/>
      <c r="D18" s="37"/>
      <c r="E18" s="37"/>
      <c r="F18" s="37"/>
      <c r="G18" s="37"/>
      <c r="H18" s="73">
        <f t="shared" si="0"/>
        <v>0</v>
      </c>
      <c r="I18" s="37"/>
      <c r="J18" s="6"/>
      <c r="K18" s="8"/>
    </row>
    <row r="19" spans="1:11" ht="18.95" customHeight="1" x14ac:dyDescent="0.25">
      <c r="A19" s="4"/>
      <c r="B19" s="5"/>
      <c r="C19" s="37"/>
      <c r="D19" s="37"/>
      <c r="E19" s="37"/>
      <c r="F19" s="37"/>
      <c r="G19" s="37"/>
      <c r="H19" s="73">
        <f t="shared" si="0"/>
        <v>0</v>
      </c>
      <c r="I19" s="37"/>
      <c r="J19" s="6"/>
      <c r="K19" s="8"/>
    </row>
    <row r="20" spans="1:11" ht="18.95" customHeight="1" x14ac:dyDescent="0.25">
      <c r="A20" s="4"/>
      <c r="B20" s="5"/>
      <c r="C20" s="37"/>
      <c r="D20" s="37"/>
      <c r="E20" s="37"/>
      <c r="F20" s="37"/>
      <c r="G20" s="37"/>
      <c r="H20" s="73">
        <f t="shared" si="0"/>
        <v>0</v>
      </c>
      <c r="I20" s="37"/>
      <c r="J20" s="6"/>
      <c r="K20" s="8"/>
    </row>
    <row r="21" spans="1:11" ht="18.95" customHeight="1" x14ac:dyDescent="0.25">
      <c r="A21" s="4"/>
      <c r="B21" s="5"/>
      <c r="C21" s="37"/>
      <c r="D21" s="37"/>
      <c r="E21" s="37"/>
      <c r="F21" s="37"/>
      <c r="G21" s="37"/>
      <c r="H21" s="73">
        <f t="shared" si="0"/>
        <v>0</v>
      </c>
      <c r="I21" s="37"/>
      <c r="J21" s="6"/>
      <c r="K21" s="8"/>
    </row>
    <row r="22" spans="1:11" ht="18.95" customHeight="1" x14ac:dyDescent="0.25">
      <c r="A22" s="4"/>
      <c r="B22" s="5"/>
      <c r="C22" s="37"/>
      <c r="D22" s="37"/>
      <c r="E22" s="37"/>
      <c r="F22" s="37"/>
      <c r="G22" s="37"/>
      <c r="H22" s="73">
        <f t="shared" si="0"/>
        <v>0</v>
      </c>
      <c r="I22" s="37"/>
      <c r="J22" s="6"/>
      <c r="K22" s="8"/>
    </row>
    <row r="23" spans="1:11" ht="18.95" customHeight="1" x14ac:dyDescent="0.25">
      <c r="A23" s="4"/>
      <c r="B23" s="5"/>
      <c r="C23" s="37"/>
      <c r="D23" s="37"/>
      <c r="E23" s="37"/>
      <c r="F23" s="37"/>
      <c r="G23" s="37"/>
      <c r="H23" s="73">
        <f t="shared" si="0"/>
        <v>0</v>
      </c>
      <c r="I23" s="37"/>
      <c r="J23" s="6"/>
      <c r="K23" s="8"/>
    </row>
    <row r="24" spans="1:11" ht="18.95" customHeight="1" x14ac:dyDescent="0.25">
      <c r="A24" s="4"/>
      <c r="B24" s="5"/>
      <c r="C24" s="37"/>
      <c r="D24" s="37"/>
      <c r="E24" s="37"/>
      <c r="F24" s="37"/>
      <c r="G24" s="37"/>
      <c r="H24" s="73">
        <f t="shared" si="0"/>
        <v>0</v>
      </c>
      <c r="I24" s="37"/>
      <c r="J24" s="6"/>
      <c r="K24" s="8"/>
    </row>
    <row r="25" spans="1:11" ht="18.95" customHeight="1" x14ac:dyDescent="0.25">
      <c r="A25" s="4"/>
      <c r="B25" s="5"/>
      <c r="C25" s="37"/>
      <c r="D25" s="37"/>
      <c r="E25" s="37"/>
      <c r="F25" s="37"/>
      <c r="G25" s="37"/>
      <c r="H25" s="73">
        <f t="shared" si="0"/>
        <v>0</v>
      </c>
      <c r="I25" s="37"/>
      <c r="J25" s="6"/>
      <c r="K25" s="8"/>
    </row>
    <row r="26" spans="1:11" ht="18.95" customHeight="1" x14ac:dyDescent="0.25">
      <c r="A26" s="4"/>
      <c r="B26" s="5"/>
      <c r="C26" s="37"/>
      <c r="D26" s="37"/>
      <c r="E26" s="37"/>
      <c r="F26" s="37"/>
      <c r="G26" s="37"/>
      <c r="H26" s="73">
        <f t="shared" si="0"/>
        <v>0</v>
      </c>
      <c r="I26" s="37"/>
      <c r="J26" s="6"/>
      <c r="K26" s="8"/>
    </row>
    <row r="27" spans="1:11" ht="18.95" customHeight="1" x14ac:dyDescent="0.25">
      <c r="A27" s="4"/>
      <c r="B27" s="5"/>
      <c r="C27" s="37"/>
      <c r="D27" s="37"/>
      <c r="E27" s="37"/>
      <c r="F27" s="37"/>
      <c r="G27" s="37"/>
      <c r="H27" s="73">
        <f t="shared" si="0"/>
        <v>0</v>
      </c>
      <c r="I27" s="37"/>
      <c r="J27" s="6"/>
      <c r="K27" s="8"/>
    </row>
    <row r="28" spans="1:11" ht="18.95" customHeight="1" x14ac:dyDescent="0.25">
      <c r="A28" s="4"/>
      <c r="B28" s="5"/>
      <c r="C28" s="37"/>
      <c r="D28" s="37"/>
      <c r="E28" s="37"/>
      <c r="F28" s="37"/>
      <c r="G28" s="37"/>
      <c r="H28" s="73">
        <f t="shared" si="0"/>
        <v>0</v>
      </c>
      <c r="I28" s="37"/>
      <c r="J28" s="6"/>
      <c r="K28" s="8"/>
    </row>
    <row r="29" spans="1:11" ht="18.95" customHeight="1" x14ac:dyDescent="0.25">
      <c r="A29" s="4"/>
      <c r="B29" s="5"/>
      <c r="C29" s="37"/>
      <c r="D29" s="37"/>
      <c r="E29" s="37"/>
      <c r="F29" s="37"/>
      <c r="G29" s="37"/>
      <c r="H29" s="73">
        <f t="shared" si="0"/>
        <v>0</v>
      </c>
      <c r="I29" s="37"/>
      <c r="J29" s="6"/>
      <c r="K29" s="8"/>
    </row>
    <row r="30" spans="1:11" ht="18.95" customHeight="1" x14ac:dyDescent="0.25">
      <c r="A30" s="4"/>
      <c r="B30" s="5"/>
      <c r="C30" s="37"/>
      <c r="D30" s="37"/>
      <c r="E30" s="37"/>
      <c r="F30" s="37"/>
      <c r="G30" s="37"/>
      <c r="H30" s="73">
        <f t="shared" si="0"/>
        <v>0</v>
      </c>
      <c r="I30" s="37"/>
      <c r="J30" s="6"/>
      <c r="K30" s="8"/>
    </row>
    <row r="31" spans="1:11" ht="18.95" customHeight="1" x14ac:dyDescent="0.25">
      <c r="A31" s="4"/>
      <c r="B31" s="5"/>
      <c r="C31" s="37"/>
      <c r="D31" s="37"/>
      <c r="E31" s="37"/>
      <c r="F31" s="37"/>
      <c r="G31" s="37"/>
      <c r="H31" s="73">
        <f t="shared" si="0"/>
        <v>0</v>
      </c>
      <c r="I31" s="37"/>
      <c r="J31" s="6"/>
      <c r="K31" s="8"/>
    </row>
    <row r="32" spans="1:11" ht="18.95" customHeight="1" x14ac:dyDescent="0.25">
      <c r="A32" s="4"/>
      <c r="B32" s="5"/>
      <c r="C32" s="37"/>
      <c r="D32" s="37"/>
      <c r="E32" s="37"/>
      <c r="F32" s="37"/>
      <c r="G32" s="37"/>
      <c r="H32" s="73">
        <f t="shared" si="0"/>
        <v>0</v>
      </c>
      <c r="I32" s="37"/>
      <c r="J32" s="6"/>
      <c r="K32" s="8"/>
    </row>
    <row r="33" spans="1:11" ht="18.95" customHeight="1" x14ac:dyDescent="0.25">
      <c r="A33" s="4"/>
      <c r="B33" s="5"/>
      <c r="C33" s="37"/>
      <c r="D33" s="37"/>
      <c r="E33" s="37"/>
      <c r="F33" s="37"/>
      <c r="G33" s="37"/>
      <c r="H33" s="73">
        <f t="shared" si="0"/>
        <v>0</v>
      </c>
      <c r="I33" s="37"/>
      <c r="J33" s="6"/>
      <c r="K33" s="8"/>
    </row>
    <row r="34" spans="1:11" ht="18.95" customHeight="1" x14ac:dyDescent="0.25">
      <c r="A34" s="4"/>
      <c r="B34" s="5"/>
      <c r="C34" s="37"/>
      <c r="D34" s="37"/>
      <c r="E34" s="37"/>
      <c r="F34" s="37"/>
      <c r="G34" s="37"/>
      <c r="H34" s="73">
        <f t="shared" si="0"/>
        <v>0</v>
      </c>
      <c r="I34" s="37"/>
      <c r="J34" s="6"/>
      <c r="K34" s="8"/>
    </row>
    <row r="35" spans="1:11" ht="18.95" customHeight="1" x14ac:dyDescent="0.25">
      <c r="A35" s="4"/>
      <c r="B35" s="5"/>
      <c r="C35" s="37"/>
      <c r="D35" s="37"/>
      <c r="E35" s="37"/>
      <c r="F35" s="37"/>
      <c r="G35" s="37"/>
      <c r="H35" s="73">
        <f t="shared" si="0"/>
        <v>0</v>
      </c>
      <c r="I35" s="37"/>
      <c r="J35" s="6"/>
      <c r="K35" s="8"/>
    </row>
    <row r="36" spans="1:11" ht="18.95" customHeight="1" x14ac:dyDescent="0.25">
      <c r="A36" s="4"/>
      <c r="B36" s="5"/>
      <c r="C36" s="37"/>
      <c r="D36" s="37"/>
      <c r="E36" s="37"/>
      <c r="F36" s="37"/>
      <c r="G36" s="37"/>
      <c r="H36" s="73">
        <f t="shared" si="0"/>
        <v>0</v>
      </c>
      <c r="I36" s="37"/>
      <c r="J36" s="6"/>
      <c r="K36" s="8"/>
    </row>
    <row r="37" spans="1:11" ht="18.95" customHeight="1" x14ac:dyDescent="0.25">
      <c r="A37" s="4"/>
      <c r="B37" s="5"/>
      <c r="C37" s="37"/>
      <c r="D37" s="37"/>
      <c r="E37" s="37"/>
      <c r="F37" s="37"/>
      <c r="G37" s="37"/>
      <c r="H37" s="73">
        <f t="shared" si="0"/>
        <v>0</v>
      </c>
      <c r="I37" s="37"/>
      <c r="J37" s="6"/>
      <c r="K37" s="8"/>
    </row>
    <row r="38" spans="1:11" ht="18.95" customHeight="1" x14ac:dyDescent="0.25">
      <c r="A38" s="4"/>
      <c r="B38" s="5"/>
      <c r="C38" s="37"/>
      <c r="D38" s="37"/>
      <c r="E38" s="37"/>
      <c r="F38" s="37"/>
      <c r="G38" s="37"/>
      <c r="H38" s="73">
        <f t="shared" si="0"/>
        <v>0</v>
      </c>
      <c r="I38" s="37"/>
      <c r="J38" s="6"/>
      <c r="K38" s="8"/>
    </row>
    <row r="39" spans="1:11" ht="18.95" customHeight="1" x14ac:dyDescent="0.25">
      <c r="A39" s="4"/>
      <c r="B39" s="5"/>
      <c r="C39" s="37"/>
      <c r="D39" s="37"/>
      <c r="E39" s="37"/>
      <c r="F39" s="37"/>
      <c r="G39" s="37"/>
      <c r="H39" s="73">
        <f t="shared" si="0"/>
        <v>0</v>
      </c>
      <c r="I39" s="37"/>
      <c r="J39" s="6"/>
      <c r="K39" s="8"/>
    </row>
    <row r="40" spans="1:11" ht="18.95" customHeight="1" x14ac:dyDescent="0.25">
      <c r="A40" s="4"/>
      <c r="B40" s="5"/>
      <c r="C40" s="37"/>
      <c r="D40" s="37"/>
      <c r="E40" s="37"/>
      <c r="F40" s="37"/>
      <c r="G40" s="37"/>
      <c r="H40" s="73">
        <f t="shared" si="0"/>
        <v>0</v>
      </c>
      <c r="I40" s="37"/>
      <c r="J40" s="6"/>
      <c r="K40" s="8"/>
    </row>
    <row r="41" spans="1:11" ht="18.95" customHeight="1" x14ac:dyDescent="0.25">
      <c r="A41" s="4"/>
      <c r="B41" s="5"/>
      <c r="C41" s="37"/>
      <c r="D41" s="37"/>
      <c r="E41" s="37"/>
      <c r="F41" s="37"/>
      <c r="G41" s="37"/>
      <c r="H41" s="73">
        <f t="shared" si="0"/>
        <v>0</v>
      </c>
      <c r="I41" s="37"/>
      <c r="J41" s="6"/>
      <c r="K41" s="8"/>
    </row>
    <row r="42" spans="1:11" ht="18.95" customHeight="1" x14ac:dyDescent="0.25">
      <c r="A42" s="4"/>
      <c r="B42" s="5"/>
      <c r="C42" s="37"/>
      <c r="D42" s="37"/>
      <c r="E42" s="37"/>
      <c r="F42" s="37"/>
      <c r="G42" s="37"/>
      <c r="H42" s="73">
        <f t="shared" si="0"/>
        <v>0</v>
      </c>
      <c r="I42" s="37"/>
      <c r="J42" s="6"/>
      <c r="K42" s="8"/>
    </row>
    <row r="43" spans="1:11" ht="18.95" customHeight="1" thickBot="1" x14ac:dyDescent="0.3">
      <c r="A43" s="133" t="str">
        <f>+IF(+SUM(Créditos7!C13:K42)=0,"TOTALES","SUBTOTALES")</f>
        <v>TOTALES</v>
      </c>
      <c r="B43" s="134"/>
      <c r="C43" s="74">
        <f t="shared" ref="C43:H43" si="1">SUM(C12:C42)</f>
        <v>0</v>
      </c>
      <c r="D43" s="74">
        <f t="shared" si="1"/>
        <v>0</v>
      </c>
      <c r="E43" s="74">
        <f t="shared" si="1"/>
        <v>0</v>
      </c>
      <c r="F43" s="74">
        <f t="shared" si="1"/>
        <v>0</v>
      </c>
      <c r="G43" s="74">
        <f t="shared" si="1"/>
        <v>0</v>
      </c>
      <c r="H43" s="74">
        <f t="shared" si="1"/>
        <v>0</v>
      </c>
      <c r="I43" s="74"/>
      <c r="J43" s="75"/>
      <c r="K43" s="76"/>
    </row>
    <row r="44" spans="1:11" ht="18.95" customHeight="1" x14ac:dyDescent="0.25">
      <c r="A44" s="130" t="s">
        <v>141</v>
      </c>
      <c r="B44" s="131"/>
      <c r="C44" s="131"/>
      <c r="D44" s="131"/>
      <c r="E44" s="131"/>
      <c r="F44" s="131"/>
      <c r="G44" s="131"/>
      <c r="H44" s="131"/>
      <c r="I44" s="131"/>
      <c r="J44" s="131"/>
      <c r="K44" s="131"/>
    </row>
    <row r="45" spans="1:11" ht="13.5" customHeight="1" x14ac:dyDescent="0.25">
      <c r="A45" s="132"/>
      <c r="B45" s="132"/>
      <c r="C45" s="132"/>
      <c r="D45" s="132"/>
      <c r="E45" s="132"/>
      <c r="F45" s="132"/>
      <c r="G45" s="132"/>
      <c r="H45" s="132"/>
      <c r="I45" s="132"/>
      <c r="J45" s="132"/>
      <c r="K45" s="132"/>
    </row>
    <row r="46" spans="1:11" ht="18.95" customHeight="1" x14ac:dyDescent="0.25">
      <c r="A46" s="78" t="s">
        <v>121</v>
      </c>
    </row>
    <row r="47" spans="1:11" ht="18.95" customHeight="1" x14ac:dyDescent="0.25"/>
    <row r="48" spans="1:11" ht="18.95" customHeight="1" x14ac:dyDescent="0.25">
      <c r="A48" s="11"/>
      <c r="B48" s="11"/>
      <c r="C48" s="11"/>
      <c r="D48" s="11"/>
      <c r="E48" s="11"/>
      <c r="F48" s="11"/>
      <c r="G48" s="11"/>
      <c r="H48" s="11"/>
      <c r="I48" s="11"/>
      <c r="J48" s="11"/>
      <c r="K48" s="11"/>
    </row>
    <row r="49" spans="1:11" ht="18.95" customHeight="1" x14ac:dyDescent="0.25"/>
    <row r="50" spans="1:11" ht="18.95" customHeight="1" x14ac:dyDescent="0.25">
      <c r="A50" s="114" t="s">
        <v>138</v>
      </c>
      <c r="B50" s="114"/>
      <c r="C50" s="114"/>
      <c r="D50" s="114"/>
      <c r="E50" s="114"/>
      <c r="F50" s="114"/>
      <c r="G50" s="114"/>
      <c r="H50" s="114"/>
      <c r="I50" s="114"/>
      <c r="J50" s="114"/>
      <c r="K50" s="114"/>
    </row>
  </sheetData>
  <sheetProtection password="CDAF" sheet="1" objects="1" scenarios="1"/>
  <mergeCells count="11">
    <mergeCell ref="A50:K50"/>
    <mergeCell ref="B8:K8"/>
    <mergeCell ref="D10:E10"/>
    <mergeCell ref="F10:G10"/>
    <mergeCell ref="J10:J11"/>
    <mergeCell ref="A43:B43"/>
    <mergeCell ref="A3:K3"/>
    <mergeCell ref="A4:K4"/>
    <mergeCell ref="A5:L5"/>
    <mergeCell ref="B7:K7"/>
    <mergeCell ref="A44:K45"/>
  </mergeCells>
  <phoneticPr fontId="0" type="noConversion"/>
  <pageMargins left="0.75" right="0.75" top="0.37" bottom="1" header="0" footer="0"/>
  <pageSetup paperSize="9" scale="53"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0"/>
  <sheetViews>
    <sheetView zoomScale="75" workbookViewId="0">
      <pane ySplit="12" topLeftCell="A13" activePane="bottomLeft" state="frozen"/>
      <selection pane="bottomLeft" activeCell="C11" sqref="C11"/>
    </sheetView>
  </sheetViews>
  <sheetFormatPr baseColWidth="10" defaultColWidth="0" defaultRowHeight="15.75" zeroHeight="1" x14ac:dyDescent="0.25"/>
  <cols>
    <col min="1" max="1" width="13.28515625" style="9" customWidth="1"/>
    <col min="2" max="2" width="13.140625" style="9" customWidth="1"/>
    <col min="3" max="8" width="25.7109375" style="9" customWidth="1"/>
    <col min="9" max="9" width="6" style="9" customWidth="1"/>
    <col min="10" max="10" width="57.7109375" style="9" customWidth="1"/>
    <col min="11" max="11" width="30.7109375" style="9" customWidth="1"/>
    <col min="12" max="12" width="0.5703125" style="9" customWidth="1"/>
    <col min="13" max="14" width="14.85546875" style="9" hidden="1" customWidth="1"/>
    <col min="15" max="15" width="2.5703125" style="9" hidden="1" customWidth="1"/>
    <col min="16" max="16384" width="11.42578125" style="9" hidden="1"/>
  </cols>
  <sheetData>
    <row r="1" spans="1:12" ht="18.95" customHeight="1" x14ac:dyDescent="0.25">
      <c r="A1" s="40" t="e">
        <f>+'Datos Generales'!L2</f>
        <v>#VALUE!</v>
      </c>
      <c r="K1" s="11" t="str">
        <f>+Resumen!D1</f>
        <v>CUADRO 7.1</v>
      </c>
    </row>
    <row r="2" spans="1:12" ht="18.95" customHeight="1" x14ac:dyDescent="0.25">
      <c r="K2" s="11" t="str">
        <f>+Créditos1!K2</f>
        <v>Anexo Créditos</v>
      </c>
    </row>
    <row r="3" spans="1:12" ht="18.95" customHeight="1" x14ac:dyDescent="0.25">
      <c r="A3" s="114" t="str">
        <f>+Resumen!A3</f>
        <v>DETALLE DE CRÉDITOS Y DEUDAS CON ORGANISMOS DE LA ADMINISTRACIÓN NACIONAL</v>
      </c>
      <c r="B3" s="114"/>
      <c r="C3" s="114"/>
      <c r="D3" s="114"/>
      <c r="E3" s="114"/>
      <c r="F3" s="114"/>
      <c r="G3" s="114"/>
      <c r="H3" s="114"/>
      <c r="I3" s="114"/>
      <c r="J3" s="114"/>
      <c r="K3" s="114"/>
    </row>
    <row r="4" spans="1:12" ht="18.95" customHeight="1" x14ac:dyDescent="0.25">
      <c r="A4" s="114" t="str">
        <f>+Resumen!A4</f>
        <v>EJERCICIO FISCAL : 2023</v>
      </c>
      <c r="B4" s="114"/>
      <c r="C4" s="114"/>
      <c r="D4" s="114"/>
      <c r="E4" s="114"/>
      <c r="F4" s="114"/>
      <c r="G4" s="114"/>
      <c r="H4" s="114"/>
      <c r="I4" s="114"/>
      <c r="J4" s="114"/>
      <c r="K4" s="114"/>
    </row>
    <row r="5" spans="1:12" ht="18.95" customHeight="1" x14ac:dyDescent="0.25">
      <c r="A5" s="114" t="str">
        <f>+Créditos1!A5</f>
        <v>RESÚMEN DE CRÉDITOS Y DEUDAS AL 31 DE DICIEMBRE DEL EJERCICIO QUE SE CIERRA</v>
      </c>
      <c r="B5" s="114"/>
      <c r="C5" s="114"/>
      <c r="D5" s="114"/>
      <c r="E5" s="114"/>
      <c r="F5" s="114"/>
      <c r="G5" s="114"/>
      <c r="H5" s="114"/>
      <c r="I5" s="114"/>
      <c r="J5" s="114"/>
      <c r="K5" s="114"/>
      <c r="L5" s="114"/>
    </row>
    <row r="6" spans="1:12" ht="18.95" customHeight="1" thickBot="1" x14ac:dyDescent="0.3">
      <c r="A6" s="10"/>
    </row>
    <row r="7" spans="1:12" ht="18.95" customHeight="1" thickBot="1" x14ac:dyDescent="0.3">
      <c r="A7" s="12" t="s">
        <v>80</v>
      </c>
      <c r="B7" s="138" t="s">
        <v>81</v>
      </c>
      <c r="C7" s="139"/>
      <c r="D7" s="139"/>
      <c r="E7" s="139"/>
      <c r="F7" s="139"/>
      <c r="G7" s="139"/>
      <c r="H7" s="139"/>
      <c r="I7" s="139"/>
      <c r="J7" s="139"/>
      <c r="K7" s="140"/>
    </row>
    <row r="8" spans="1:12" ht="18.95" customHeight="1" thickBot="1" x14ac:dyDescent="0.3">
      <c r="A8" s="13" t="str">
        <f>+Resumen!A8</f>
        <v>xxx</v>
      </c>
      <c r="B8" s="135" t="str">
        <f>+Resumen!B8</f>
        <v>Servicio Administrativo Financiero</v>
      </c>
      <c r="C8" s="136"/>
      <c r="D8" s="136"/>
      <c r="E8" s="136"/>
      <c r="F8" s="136"/>
      <c r="G8" s="136"/>
      <c r="H8" s="136"/>
      <c r="I8" s="136"/>
      <c r="J8" s="136"/>
      <c r="K8" s="137"/>
    </row>
    <row r="9" spans="1:12" ht="18.95" customHeight="1" thickBot="1" x14ac:dyDescent="0.3"/>
    <row r="10" spans="1:12" ht="18.95" customHeight="1" thickBot="1" x14ac:dyDescent="0.3">
      <c r="A10" s="17" t="s">
        <v>7</v>
      </c>
      <c r="B10" s="17" t="s">
        <v>3</v>
      </c>
      <c r="C10" s="18" t="s">
        <v>75</v>
      </c>
      <c r="D10" s="121" t="s">
        <v>136</v>
      </c>
      <c r="E10" s="122"/>
      <c r="F10" s="121" t="s">
        <v>137</v>
      </c>
      <c r="G10" s="122"/>
      <c r="H10" s="18" t="s">
        <v>75</v>
      </c>
      <c r="I10" s="80" t="s">
        <v>139</v>
      </c>
      <c r="J10" s="116" t="s">
        <v>0</v>
      </c>
      <c r="K10" s="19" t="s">
        <v>1</v>
      </c>
    </row>
    <row r="11" spans="1:12" ht="18.95" customHeight="1" thickBot="1" x14ac:dyDescent="0.3">
      <c r="A11" s="20" t="s">
        <v>5</v>
      </c>
      <c r="B11" s="20" t="s">
        <v>4</v>
      </c>
      <c r="C11" s="21" t="s">
        <v>76</v>
      </c>
      <c r="D11" s="17" t="s">
        <v>77</v>
      </c>
      <c r="E11" s="17" t="s">
        <v>78</v>
      </c>
      <c r="F11" s="17" t="s">
        <v>77</v>
      </c>
      <c r="G11" s="17" t="s">
        <v>78</v>
      </c>
      <c r="H11" s="21" t="s">
        <v>79</v>
      </c>
      <c r="I11" s="81" t="s">
        <v>140</v>
      </c>
      <c r="J11" s="123"/>
      <c r="K11" s="22" t="s">
        <v>2</v>
      </c>
    </row>
    <row r="12" spans="1:12" ht="18.95" customHeight="1" thickBot="1" x14ac:dyDescent="0.3">
      <c r="A12" s="23" t="s">
        <v>82</v>
      </c>
      <c r="B12" s="24"/>
      <c r="C12" s="38">
        <f>+Créditos6!C43</f>
        <v>0</v>
      </c>
      <c r="D12" s="38">
        <f>+Créditos6!D43</f>
        <v>0</v>
      </c>
      <c r="E12" s="38">
        <f>+Créditos6!E43</f>
        <v>0</v>
      </c>
      <c r="F12" s="38">
        <f>+Créditos6!F43</f>
        <v>0</v>
      </c>
      <c r="G12" s="38">
        <f>+Créditos6!G43</f>
        <v>0</v>
      </c>
      <c r="H12" s="39">
        <f>+Créditos6!H43</f>
        <v>0</v>
      </c>
      <c r="I12" s="83"/>
      <c r="J12" s="82"/>
      <c r="K12" s="26"/>
    </row>
    <row r="13" spans="1:12" ht="18.95" customHeight="1" x14ac:dyDescent="0.25">
      <c r="A13" s="1"/>
      <c r="B13" s="2"/>
      <c r="C13" s="36"/>
      <c r="D13" s="36"/>
      <c r="E13" s="36"/>
      <c r="F13" s="36"/>
      <c r="G13" s="36"/>
      <c r="H13" s="73">
        <f>+C13+D13-E13+F13-G13</f>
        <v>0</v>
      </c>
      <c r="I13" s="37"/>
      <c r="J13" s="6"/>
      <c r="K13" s="8"/>
    </row>
    <row r="14" spans="1:12" ht="18.95" customHeight="1" x14ac:dyDescent="0.25">
      <c r="A14" s="79"/>
      <c r="B14" s="5"/>
      <c r="C14" s="37"/>
      <c r="D14" s="37"/>
      <c r="E14" s="37"/>
      <c r="F14" s="37"/>
      <c r="G14" s="37"/>
      <c r="H14" s="73">
        <f t="shared" ref="H14:H42" si="0">+C14+D14-E14+F14-G14</f>
        <v>0</v>
      </c>
      <c r="I14" s="37"/>
      <c r="J14" s="6"/>
      <c r="K14" s="8"/>
    </row>
    <row r="15" spans="1:12" ht="18.95" customHeight="1" x14ac:dyDescent="0.25">
      <c r="A15" s="79"/>
      <c r="B15" s="5"/>
      <c r="C15" s="37"/>
      <c r="D15" s="37"/>
      <c r="E15" s="37"/>
      <c r="F15" s="37"/>
      <c r="G15" s="37"/>
      <c r="H15" s="73">
        <f t="shared" si="0"/>
        <v>0</v>
      </c>
      <c r="I15" s="37"/>
      <c r="J15" s="6"/>
      <c r="K15" s="8"/>
    </row>
    <row r="16" spans="1:12" ht="18.95" customHeight="1" x14ac:dyDescent="0.25">
      <c r="A16" s="79"/>
      <c r="B16" s="5"/>
      <c r="C16" s="37"/>
      <c r="D16" s="37"/>
      <c r="E16" s="37"/>
      <c r="F16" s="37"/>
      <c r="G16" s="37"/>
      <c r="H16" s="73">
        <f t="shared" si="0"/>
        <v>0</v>
      </c>
      <c r="I16" s="37"/>
      <c r="J16" s="6"/>
      <c r="K16" s="8"/>
    </row>
    <row r="17" spans="1:11" ht="18.95" customHeight="1" x14ac:dyDescent="0.25">
      <c r="A17" s="79"/>
      <c r="B17" s="5"/>
      <c r="C17" s="37"/>
      <c r="D17" s="37"/>
      <c r="E17" s="37"/>
      <c r="F17" s="37"/>
      <c r="G17" s="37"/>
      <c r="H17" s="73">
        <f t="shared" si="0"/>
        <v>0</v>
      </c>
      <c r="I17" s="37"/>
      <c r="J17" s="6"/>
      <c r="K17" s="8"/>
    </row>
    <row r="18" spans="1:11" ht="18.95" customHeight="1" x14ac:dyDescent="0.25">
      <c r="A18" s="79"/>
      <c r="B18" s="5"/>
      <c r="C18" s="37"/>
      <c r="D18" s="37"/>
      <c r="E18" s="37"/>
      <c r="F18" s="37"/>
      <c r="G18" s="37"/>
      <c r="H18" s="73">
        <f t="shared" si="0"/>
        <v>0</v>
      </c>
      <c r="I18" s="37"/>
      <c r="J18" s="6"/>
      <c r="K18" s="8"/>
    </row>
    <row r="19" spans="1:11" ht="18.95" customHeight="1" x14ac:dyDescent="0.25">
      <c r="A19" s="4"/>
      <c r="B19" s="5"/>
      <c r="C19" s="37"/>
      <c r="D19" s="37"/>
      <c r="E19" s="37"/>
      <c r="F19" s="37"/>
      <c r="G19" s="37"/>
      <c r="H19" s="73">
        <f t="shared" si="0"/>
        <v>0</v>
      </c>
      <c r="I19" s="37"/>
      <c r="J19" s="6"/>
      <c r="K19" s="8"/>
    </row>
    <row r="20" spans="1:11" ht="18.95" customHeight="1" x14ac:dyDescent="0.25">
      <c r="A20" s="4"/>
      <c r="B20" s="5"/>
      <c r="C20" s="37"/>
      <c r="D20" s="37"/>
      <c r="E20" s="37"/>
      <c r="F20" s="37"/>
      <c r="G20" s="37"/>
      <c r="H20" s="73">
        <f t="shared" si="0"/>
        <v>0</v>
      </c>
      <c r="I20" s="37"/>
      <c r="J20" s="6"/>
      <c r="K20" s="8"/>
    </row>
    <row r="21" spans="1:11" ht="18.95" customHeight="1" x14ac:dyDescent="0.25">
      <c r="A21" s="4"/>
      <c r="B21" s="5"/>
      <c r="C21" s="37"/>
      <c r="D21" s="37"/>
      <c r="E21" s="37"/>
      <c r="F21" s="37"/>
      <c r="G21" s="37"/>
      <c r="H21" s="73">
        <f t="shared" si="0"/>
        <v>0</v>
      </c>
      <c r="I21" s="37"/>
      <c r="J21" s="6"/>
      <c r="K21" s="8"/>
    </row>
    <row r="22" spans="1:11" ht="18.95" customHeight="1" x14ac:dyDescent="0.25">
      <c r="A22" s="4"/>
      <c r="B22" s="5"/>
      <c r="C22" s="37"/>
      <c r="D22" s="37"/>
      <c r="E22" s="37"/>
      <c r="F22" s="37"/>
      <c r="G22" s="37"/>
      <c r="H22" s="73">
        <f t="shared" si="0"/>
        <v>0</v>
      </c>
      <c r="I22" s="37"/>
      <c r="J22" s="6"/>
      <c r="K22" s="8"/>
    </row>
    <row r="23" spans="1:11" ht="18.95" customHeight="1" x14ac:dyDescent="0.25">
      <c r="A23" s="4"/>
      <c r="B23" s="5"/>
      <c r="C23" s="37"/>
      <c r="D23" s="37"/>
      <c r="E23" s="37"/>
      <c r="F23" s="37"/>
      <c r="G23" s="37"/>
      <c r="H23" s="73">
        <f t="shared" si="0"/>
        <v>0</v>
      </c>
      <c r="I23" s="37"/>
      <c r="J23" s="6"/>
      <c r="K23" s="8"/>
    </row>
    <row r="24" spans="1:11" ht="18.95" customHeight="1" x14ac:dyDescent="0.25">
      <c r="A24" s="4"/>
      <c r="B24" s="5"/>
      <c r="C24" s="37"/>
      <c r="D24" s="37"/>
      <c r="E24" s="37"/>
      <c r="F24" s="37"/>
      <c r="G24" s="37"/>
      <c r="H24" s="73">
        <f t="shared" si="0"/>
        <v>0</v>
      </c>
      <c r="I24" s="37"/>
      <c r="J24" s="6"/>
      <c r="K24" s="8"/>
    </row>
    <row r="25" spans="1:11" ht="18.95" customHeight="1" x14ac:dyDescent="0.25">
      <c r="A25" s="4"/>
      <c r="B25" s="5"/>
      <c r="C25" s="37"/>
      <c r="D25" s="37"/>
      <c r="E25" s="37"/>
      <c r="F25" s="37"/>
      <c r="G25" s="37"/>
      <c r="H25" s="73">
        <f t="shared" si="0"/>
        <v>0</v>
      </c>
      <c r="I25" s="37"/>
      <c r="J25" s="6"/>
      <c r="K25" s="8"/>
    </row>
    <row r="26" spans="1:11" ht="18.95" customHeight="1" x14ac:dyDescent="0.25">
      <c r="A26" s="4"/>
      <c r="B26" s="5"/>
      <c r="C26" s="37"/>
      <c r="D26" s="37"/>
      <c r="E26" s="37"/>
      <c r="F26" s="37"/>
      <c r="G26" s="37"/>
      <c r="H26" s="73">
        <f t="shared" si="0"/>
        <v>0</v>
      </c>
      <c r="I26" s="37"/>
      <c r="J26" s="6"/>
      <c r="K26" s="8"/>
    </row>
    <row r="27" spans="1:11" ht="18.95" customHeight="1" x14ac:dyDescent="0.25">
      <c r="A27" s="4"/>
      <c r="B27" s="5"/>
      <c r="C27" s="37"/>
      <c r="D27" s="37"/>
      <c r="E27" s="37"/>
      <c r="F27" s="37"/>
      <c r="G27" s="37"/>
      <c r="H27" s="73">
        <f t="shared" si="0"/>
        <v>0</v>
      </c>
      <c r="I27" s="37"/>
      <c r="J27" s="6"/>
      <c r="K27" s="8"/>
    </row>
    <row r="28" spans="1:11" ht="18.95" customHeight="1" x14ac:dyDescent="0.25">
      <c r="A28" s="4"/>
      <c r="B28" s="5"/>
      <c r="C28" s="37"/>
      <c r="D28" s="37"/>
      <c r="E28" s="37"/>
      <c r="F28" s="37"/>
      <c r="G28" s="37"/>
      <c r="H28" s="73">
        <f t="shared" si="0"/>
        <v>0</v>
      </c>
      <c r="I28" s="37"/>
      <c r="J28" s="6"/>
      <c r="K28" s="8"/>
    </row>
    <row r="29" spans="1:11" ht="18.95" customHeight="1" x14ac:dyDescent="0.25">
      <c r="A29" s="4"/>
      <c r="B29" s="5"/>
      <c r="C29" s="37"/>
      <c r="D29" s="37"/>
      <c r="E29" s="37"/>
      <c r="F29" s="37"/>
      <c r="G29" s="37"/>
      <c r="H29" s="73">
        <f t="shared" si="0"/>
        <v>0</v>
      </c>
      <c r="I29" s="37"/>
      <c r="J29" s="6"/>
      <c r="K29" s="8"/>
    </row>
    <row r="30" spans="1:11" ht="18.95" customHeight="1" x14ac:dyDescent="0.25">
      <c r="A30" s="4"/>
      <c r="B30" s="5"/>
      <c r="C30" s="37"/>
      <c r="D30" s="37"/>
      <c r="E30" s="37"/>
      <c r="F30" s="37"/>
      <c r="G30" s="37"/>
      <c r="H30" s="73">
        <f t="shared" si="0"/>
        <v>0</v>
      </c>
      <c r="I30" s="37"/>
      <c r="J30" s="6"/>
      <c r="K30" s="8"/>
    </row>
    <row r="31" spans="1:11" ht="18.95" customHeight="1" x14ac:dyDescent="0.25">
      <c r="A31" s="4"/>
      <c r="B31" s="5"/>
      <c r="C31" s="37"/>
      <c r="D31" s="37"/>
      <c r="E31" s="37"/>
      <c r="F31" s="37"/>
      <c r="G31" s="37"/>
      <c r="H31" s="73">
        <f t="shared" si="0"/>
        <v>0</v>
      </c>
      <c r="I31" s="37"/>
      <c r="J31" s="6"/>
      <c r="K31" s="8"/>
    </row>
    <row r="32" spans="1:11" ht="18.95" customHeight="1" x14ac:dyDescent="0.25">
      <c r="A32" s="4"/>
      <c r="B32" s="5"/>
      <c r="C32" s="37"/>
      <c r="D32" s="37"/>
      <c r="E32" s="37"/>
      <c r="F32" s="37"/>
      <c r="G32" s="37"/>
      <c r="H32" s="73">
        <f t="shared" si="0"/>
        <v>0</v>
      </c>
      <c r="I32" s="37"/>
      <c r="J32" s="6"/>
      <c r="K32" s="8"/>
    </row>
    <row r="33" spans="1:11" ht="18.95" customHeight="1" x14ac:dyDescent="0.25">
      <c r="A33" s="4"/>
      <c r="B33" s="5"/>
      <c r="C33" s="37"/>
      <c r="D33" s="37"/>
      <c r="E33" s="37"/>
      <c r="F33" s="37"/>
      <c r="G33" s="37"/>
      <c r="H33" s="73">
        <f t="shared" si="0"/>
        <v>0</v>
      </c>
      <c r="I33" s="37"/>
      <c r="J33" s="6"/>
      <c r="K33" s="8"/>
    </row>
    <row r="34" spans="1:11" ht="18.95" customHeight="1" x14ac:dyDescent="0.25">
      <c r="A34" s="4"/>
      <c r="B34" s="5"/>
      <c r="C34" s="37"/>
      <c r="D34" s="37"/>
      <c r="E34" s="37"/>
      <c r="F34" s="37"/>
      <c r="G34" s="37"/>
      <c r="H34" s="73">
        <f t="shared" si="0"/>
        <v>0</v>
      </c>
      <c r="I34" s="37"/>
      <c r="J34" s="6"/>
      <c r="K34" s="8"/>
    </row>
    <row r="35" spans="1:11" ht="18.95" customHeight="1" x14ac:dyDescent="0.25">
      <c r="A35" s="4"/>
      <c r="B35" s="5"/>
      <c r="C35" s="37"/>
      <c r="D35" s="37"/>
      <c r="E35" s="37"/>
      <c r="F35" s="37"/>
      <c r="G35" s="37"/>
      <c r="H35" s="73">
        <f t="shared" si="0"/>
        <v>0</v>
      </c>
      <c r="I35" s="37"/>
      <c r="J35" s="6"/>
      <c r="K35" s="8"/>
    </row>
    <row r="36" spans="1:11" ht="18.95" customHeight="1" x14ac:dyDescent="0.25">
      <c r="A36" s="4"/>
      <c r="B36" s="5"/>
      <c r="C36" s="37"/>
      <c r="D36" s="37"/>
      <c r="E36" s="37"/>
      <c r="F36" s="37"/>
      <c r="G36" s="37"/>
      <c r="H36" s="73">
        <f t="shared" si="0"/>
        <v>0</v>
      </c>
      <c r="I36" s="37"/>
      <c r="J36" s="6"/>
      <c r="K36" s="8"/>
    </row>
    <row r="37" spans="1:11" ht="18.95" customHeight="1" x14ac:dyDescent="0.25">
      <c r="A37" s="4"/>
      <c r="B37" s="5"/>
      <c r="C37" s="37"/>
      <c r="D37" s="37"/>
      <c r="E37" s="37"/>
      <c r="F37" s="37"/>
      <c r="G37" s="37"/>
      <c r="H37" s="73">
        <f t="shared" si="0"/>
        <v>0</v>
      </c>
      <c r="I37" s="37"/>
      <c r="J37" s="6"/>
      <c r="K37" s="8"/>
    </row>
    <row r="38" spans="1:11" ht="18.95" customHeight="1" x14ac:dyDescent="0.25">
      <c r="A38" s="4"/>
      <c r="B38" s="5"/>
      <c r="C38" s="37"/>
      <c r="D38" s="37"/>
      <c r="E38" s="37"/>
      <c r="F38" s="37"/>
      <c r="G38" s="37"/>
      <c r="H38" s="73">
        <f t="shared" si="0"/>
        <v>0</v>
      </c>
      <c r="I38" s="37"/>
      <c r="J38" s="6"/>
      <c r="K38" s="8"/>
    </row>
    <row r="39" spans="1:11" ht="18.95" customHeight="1" x14ac:dyDescent="0.25">
      <c r="A39" s="4"/>
      <c r="B39" s="5"/>
      <c r="C39" s="37"/>
      <c r="D39" s="37"/>
      <c r="E39" s="37"/>
      <c r="F39" s="37"/>
      <c r="G39" s="37"/>
      <c r="H39" s="73">
        <f t="shared" si="0"/>
        <v>0</v>
      </c>
      <c r="I39" s="37"/>
      <c r="J39" s="6"/>
      <c r="K39" s="8"/>
    </row>
    <row r="40" spans="1:11" ht="18.95" customHeight="1" x14ac:dyDescent="0.25">
      <c r="A40" s="4"/>
      <c r="B40" s="5"/>
      <c r="C40" s="37"/>
      <c r="D40" s="37"/>
      <c r="E40" s="37"/>
      <c r="F40" s="37"/>
      <c r="G40" s="37"/>
      <c r="H40" s="73">
        <f t="shared" si="0"/>
        <v>0</v>
      </c>
      <c r="I40" s="37"/>
      <c r="J40" s="6"/>
      <c r="K40" s="8"/>
    </row>
    <row r="41" spans="1:11" ht="18.95" customHeight="1" x14ac:dyDescent="0.25">
      <c r="A41" s="4"/>
      <c r="B41" s="5"/>
      <c r="C41" s="37"/>
      <c r="D41" s="37"/>
      <c r="E41" s="37"/>
      <c r="F41" s="37"/>
      <c r="G41" s="37"/>
      <c r="H41" s="73">
        <f t="shared" si="0"/>
        <v>0</v>
      </c>
      <c r="I41" s="37"/>
      <c r="J41" s="6"/>
      <c r="K41" s="8"/>
    </row>
    <row r="42" spans="1:11" ht="18.95" customHeight="1" x14ac:dyDescent="0.25">
      <c r="A42" s="4"/>
      <c r="B42" s="5"/>
      <c r="C42" s="37"/>
      <c r="D42" s="37"/>
      <c r="E42" s="37"/>
      <c r="F42" s="37"/>
      <c r="G42" s="37"/>
      <c r="H42" s="73">
        <f t="shared" si="0"/>
        <v>0</v>
      </c>
      <c r="I42" s="37"/>
      <c r="J42" s="6"/>
      <c r="K42" s="8"/>
    </row>
    <row r="43" spans="1:11" ht="18.95" customHeight="1" thickBot="1" x14ac:dyDescent="0.3">
      <c r="A43" s="133" t="str">
        <f>+IF(+SUM(Créditos8!C13:K42)=0,"TOTALES","SUBTOTALES")</f>
        <v>TOTALES</v>
      </c>
      <c r="B43" s="134"/>
      <c r="C43" s="74">
        <f t="shared" ref="C43:H43" si="1">SUM(C12:C42)</f>
        <v>0</v>
      </c>
      <c r="D43" s="74">
        <f t="shared" si="1"/>
        <v>0</v>
      </c>
      <c r="E43" s="74">
        <f t="shared" si="1"/>
        <v>0</v>
      </c>
      <c r="F43" s="74">
        <f t="shared" si="1"/>
        <v>0</v>
      </c>
      <c r="G43" s="74">
        <f t="shared" si="1"/>
        <v>0</v>
      </c>
      <c r="H43" s="74">
        <f t="shared" si="1"/>
        <v>0</v>
      </c>
      <c r="I43" s="74"/>
      <c r="J43" s="75"/>
      <c r="K43" s="76"/>
    </row>
    <row r="44" spans="1:11" ht="18.95" customHeight="1" x14ac:dyDescent="0.25">
      <c r="A44" s="130" t="s">
        <v>141</v>
      </c>
      <c r="B44" s="131"/>
      <c r="C44" s="131"/>
      <c r="D44" s="131"/>
      <c r="E44" s="131"/>
      <c r="F44" s="131"/>
      <c r="G44" s="131"/>
      <c r="H44" s="131"/>
      <c r="I44" s="131"/>
      <c r="J44" s="131"/>
      <c r="K44" s="131"/>
    </row>
    <row r="45" spans="1:11" ht="13.5" customHeight="1" x14ac:dyDescent="0.25">
      <c r="A45" s="132"/>
      <c r="B45" s="132"/>
      <c r="C45" s="132"/>
      <c r="D45" s="132"/>
      <c r="E45" s="132"/>
      <c r="F45" s="132"/>
      <c r="G45" s="132"/>
      <c r="H45" s="132"/>
      <c r="I45" s="132"/>
      <c r="J45" s="132"/>
      <c r="K45" s="132"/>
    </row>
    <row r="46" spans="1:11" ht="18.95" customHeight="1" x14ac:dyDescent="0.25">
      <c r="A46" s="78" t="s">
        <v>121</v>
      </c>
    </row>
    <row r="47" spans="1:11" ht="18.95" customHeight="1" x14ac:dyDescent="0.25"/>
    <row r="48" spans="1:11" ht="18.95" customHeight="1" x14ac:dyDescent="0.25">
      <c r="A48" s="11"/>
      <c r="B48" s="11"/>
      <c r="C48" s="11"/>
      <c r="D48" s="11"/>
      <c r="E48" s="11"/>
      <c r="F48" s="11"/>
      <c r="G48" s="11"/>
      <c r="H48" s="11"/>
      <c r="I48" s="11"/>
      <c r="J48" s="11"/>
      <c r="K48" s="11"/>
    </row>
    <row r="49" spans="1:11" ht="18.95" customHeight="1" x14ac:dyDescent="0.25"/>
    <row r="50" spans="1:11" ht="18.95" customHeight="1" x14ac:dyDescent="0.25">
      <c r="A50" s="114" t="s">
        <v>138</v>
      </c>
      <c r="B50" s="114"/>
      <c r="C50" s="114"/>
      <c r="D50" s="114"/>
      <c r="E50" s="114"/>
      <c r="F50" s="114"/>
      <c r="G50" s="114"/>
      <c r="H50" s="114"/>
      <c r="I50" s="114"/>
      <c r="J50" s="114"/>
      <c r="K50" s="114"/>
    </row>
  </sheetData>
  <sheetProtection password="CDAF" sheet="1" objects="1" scenarios="1"/>
  <mergeCells count="11">
    <mergeCell ref="A50:K50"/>
    <mergeCell ref="B8:K8"/>
    <mergeCell ref="D10:E10"/>
    <mergeCell ref="F10:G10"/>
    <mergeCell ref="J10:J11"/>
    <mergeCell ref="A43:B43"/>
    <mergeCell ref="A3:K3"/>
    <mergeCell ref="A4:K4"/>
    <mergeCell ref="A5:L5"/>
    <mergeCell ref="B7:K7"/>
    <mergeCell ref="A44:K45"/>
  </mergeCells>
  <phoneticPr fontId="0" type="noConversion"/>
  <pageMargins left="0.75" right="0.75" top="0.28999999999999998" bottom="1" header="0" footer="0"/>
  <pageSetup paperSize="9" scale="53"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34</vt:i4>
      </vt:variant>
      <vt:variant>
        <vt:lpstr>Rangos con nombre</vt:lpstr>
      </vt:variant>
      <vt:variant>
        <vt:i4>24</vt:i4>
      </vt:variant>
    </vt:vector>
  </HeadingPairs>
  <TitlesOfParts>
    <vt:vector size="58" baseType="lpstr">
      <vt:lpstr>Datos Generales</vt:lpstr>
      <vt:lpstr>Resumen</vt:lpstr>
      <vt:lpstr>Créditos1</vt:lpstr>
      <vt:lpstr>Créditos2</vt:lpstr>
      <vt:lpstr>Créditos3</vt:lpstr>
      <vt:lpstr>Créditos4</vt:lpstr>
      <vt:lpstr>Créditos5</vt:lpstr>
      <vt:lpstr>Créditos6</vt:lpstr>
      <vt:lpstr>Créditos7</vt:lpstr>
      <vt:lpstr>Créditos8</vt:lpstr>
      <vt:lpstr>Créditos9</vt:lpstr>
      <vt:lpstr>Créditos10</vt:lpstr>
      <vt:lpstr>Créditos11</vt:lpstr>
      <vt:lpstr>Créditos12</vt:lpstr>
      <vt:lpstr>Créditos13</vt:lpstr>
      <vt:lpstr>Créditos14</vt:lpstr>
      <vt:lpstr>Créditos15</vt:lpstr>
      <vt:lpstr>Créditos16</vt:lpstr>
      <vt:lpstr>Deudas1</vt:lpstr>
      <vt:lpstr>Deudas2</vt:lpstr>
      <vt:lpstr>Deudas3</vt:lpstr>
      <vt:lpstr>Deudas4</vt:lpstr>
      <vt:lpstr>Deudas5</vt:lpstr>
      <vt:lpstr>Deudas6</vt:lpstr>
      <vt:lpstr>Deudas7</vt:lpstr>
      <vt:lpstr>Deudas8</vt:lpstr>
      <vt:lpstr>Deudas9</vt:lpstr>
      <vt:lpstr>Deudas10</vt:lpstr>
      <vt:lpstr>Deudas11</vt:lpstr>
      <vt:lpstr>Deudas12</vt:lpstr>
      <vt:lpstr>Deudas13</vt:lpstr>
      <vt:lpstr>Deudas14</vt:lpstr>
      <vt:lpstr>Deudas15</vt:lpstr>
      <vt:lpstr>Deudas16</vt:lpstr>
      <vt:lpstr>Créditos1!Área_de_impresión</vt:lpstr>
      <vt:lpstr>Créditos10!Área_de_impresión</vt:lpstr>
      <vt:lpstr>Créditos11!Área_de_impresión</vt:lpstr>
      <vt:lpstr>Créditos2!Área_de_impresión</vt:lpstr>
      <vt:lpstr>Créditos3!Área_de_impresión</vt:lpstr>
      <vt:lpstr>Créditos4!Área_de_impresión</vt:lpstr>
      <vt:lpstr>Créditos5!Área_de_impresión</vt:lpstr>
      <vt:lpstr>Créditos6!Área_de_impresión</vt:lpstr>
      <vt:lpstr>Créditos7!Área_de_impresión</vt:lpstr>
      <vt:lpstr>Créditos8!Área_de_impresión</vt:lpstr>
      <vt:lpstr>Créditos9!Área_de_impresión</vt:lpstr>
      <vt:lpstr>'Datos Generales'!Área_de_impresión</vt:lpstr>
      <vt:lpstr>Deudas1!Área_de_impresión</vt:lpstr>
      <vt:lpstr>Deudas10!Área_de_impresión</vt:lpstr>
      <vt:lpstr>Deudas2!Área_de_impresión</vt:lpstr>
      <vt:lpstr>Deudas3!Área_de_impresión</vt:lpstr>
      <vt:lpstr>Deudas4!Área_de_impresión</vt:lpstr>
      <vt:lpstr>Deudas5!Área_de_impresión</vt:lpstr>
      <vt:lpstr>Deudas6!Área_de_impresión</vt:lpstr>
      <vt:lpstr>Deudas7!Área_de_impresión</vt:lpstr>
      <vt:lpstr>Deudas8!Área_de_impresión</vt:lpstr>
      <vt:lpstr>Deudas9!Área_de_impresión</vt:lpstr>
      <vt:lpstr>Resumen!Área_de_impresión</vt:lpstr>
      <vt:lpstr>Resumen!Títulos_a_imprimir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ALEJO LARRALDE</dc:creator>
  <cp:lastModifiedBy>Gustavo Paludi</cp:lastModifiedBy>
  <cp:lastPrinted>2010-12-27T19:15:39Z</cp:lastPrinted>
  <dcterms:created xsi:type="dcterms:W3CDTF">1999-10-21T15:25:17Z</dcterms:created>
  <dcterms:modified xsi:type="dcterms:W3CDTF">2024-01-10T21:21:43Z</dcterms:modified>
</cp:coreProperties>
</file>