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65" windowWidth="22035" windowHeight="13500"/>
  </bookViews>
  <sheets>
    <sheet name="Abril" sheetId="15" r:id="rId1"/>
    <sheet name="Mensual" sheetId="14" r:id="rId2"/>
  </sheets>
  <definedNames>
    <definedName name="_xlnm.Print_Area" localSheetId="0">Abril!$B$1:$O$88</definedName>
    <definedName name="_xlnm.Print_Area" localSheetId="1">Mensual!$B$53:$J$79</definedName>
  </definedNames>
  <calcPr calcId="162913"/>
</workbook>
</file>

<file path=xl/calcChain.xml><?xml version="1.0" encoding="utf-8"?>
<calcChain xmlns="http://schemas.openxmlformats.org/spreadsheetml/2006/main">
  <c r="I44" i="15" l="1"/>
  <c r="I45" i="15"/>
  <c r="I46" i="15"/>
  <c r="I47" i="15"/>
  <c r="I48" i="15"/>
  <c r="H5" i="15"/>
</calcChain>
</file>

<file path=xl/sharedStrings.xml><?xml version="1.0" encoding="utf-8"?>
<sst xmlns="http://schemas.openxmlformats.org/spreadsheetml/2006/main" count="157" uniqueCount="74">
  <si>
    <t>INGRESOS TOTALES</t>
  </si>
  <si>
    <t>Tributarios</t>
  </si>
  <si>
    <t>IVA neto de reintegros</t>
  </si>
  <si>
    <t>Ganancias</t>
  </si>
  <si>
    <t>Débitos y créditos</t>
  </si>
  <si>
    <t>Bienes personales</t>
  </si>
  <si>
    <t>Impuestos internos</t>
  </si>
  <si>
    <t>Combustibles</t>
  </si>
  <si>
    <t>Derechos de exportación</t>
  </si>
  <si>
    <t>Derechos de importación</t>
  </si>
  <si>
    <t>Resto tributarios</t>
  </si>
  <si>
    <t>FGS cobradas al sector privado y público financiero</t>
  </si>
  <si>
    <t>Resto rentas de la propiedad</t>
  </si>
  <si>
    <t>Otros ingresos corrientes</t>
  </si>
  <si>
    <t>Ingresos no tributarios</t>
  </si>
  <si>
    <t>Transferencias corrientes</t>
  </si>
  <si>
    <t>Resto ingresos corrientes</t>
  </si>
  <si>
    <t>Ingresos de capital</t>
  </si>
  <si>
    <t>GASTOS PRIMARIOS</t>
  </si>
  <si>
    <t>Gastos corrientes primarios</t>
  </si>
  <si>
    <t>Jubilaciones y pensiones contributivas</t>
  </si>
  <si>
    <t>Pensiones no contributivas</t>
  </si>
  <si>
    <t>Resto</t>
  </si>
  <si>
    <t>Subsidios económicos</t>
  </si>
  <si>
    <t>Energía</t>
  </si>
  <si>
    <t>Transporte</t>
  </si>
  <si>
    <t>Otras funciones</t>
  </si>
  <si>
    <t>Gastos de funcionamiento y otros</t>
  </si>
  <si>
    <t>Salarios</t>
  </si>
  <si>
    <t>Otros gastos de funcionamiento</t>
  </si>
  <si>
    <t>Transferencias a provincias</t>
  </si>
  <si>
    <t>Educación</t>
  </si>
  <si>
    <t>Seguridad Social</t>
  </si>
  <si>
    <t>Salud</t>
  </si>
  <si>
    <t>Otras transferencias</t>
  </si>
  <si>
    <t>Otros gastos corrientes</t>
  </si>
  <si>
    <t>Transferencias a universidades</t>
  </si>
  <si>
    <t>Gastos de capital</t>
  </si>
  <si>
    <t>Nación</t>
  </si>
  <si>
    <t>Vivienda</t>
  </si>
  <si>
    <t>Fondo Federal Solidario</t>
  </si>
  <si>
    <t>Otros</t>
  </si>
  <si>
    <t>RESULTADO PRIMARIO</t>
  </si>
  <si>
    <t>RESULTADO FINANCIERO</t>
  </si>
  <si>
    <t>Desarrollo Social</t>
  </si>
  <si>
    <t>Prestaciones sociales</t>
  </si>
  <si>
    <t>Asignaciones (familiares y por hijo)</t>
  </si>
  <si>
    <t>Prestaciones del INSSJP</t>
  </si>
  <si>
    <t>Otros programas (Progresar, Argentina Trabaja, otros)</t>
  </si>
  <si>
    <t>Transferencias corrientes a provincias</t>
  </si>
  <si>
    <t>Déficit Operativo de Empresas Públicas</t>
  </si>
  <si>
    <t>Dato mensual</t>
  </si>
  <si>
    <t>Variación anual</t>
  </si>
  <si>
    <t>Acumulado anual</t>
  </si>
  <si>
    <t>%</t>
  </si>
  <si>
    <t>$</t>
  </si>
  <si>
    <t>2017</t>
  </si>
  <si>
    <t>INFORME MENSUAL DE INGRESOS Y GASTOS DEL SECTOR PÚBLICO NACIONAL NO FINANCIERO</t>
  </si>
  <si>
    <t>Base caja- En millones de pesos</t>
  </si>
  <si>
    <t>Agua potable y alcantarillado</t>
  </si>
  <si>
    <t>INFORME MENSUAL DE INGRESOS Y GASTOS DEL SECTOR</t>
  </si>
  <si>
    <t>PÚBLICO NACIONAL NO FINANCIERO</t>
  </si>
  <si>
    <t>Aportes y contribuciones a la seguriad social</t>
  </si>
  <si>
    <t>2018</t>
  </si>
  <si>
    <r>
      <rPr>
        <b/>
        <sz val="10"/>
        <rFont val="Calibri"/>
        <family val="2"/>
      </rPr>
      <t>Nota: Ley 27.431-Artículo 117</t>
    </r>
    <r>
      <rPr>
        <sz val="10"/>
        <rFont val="Calibri"/>
        <family val="2"/>
      </rPr>
      <t xml:space="preserve">. En el año 2018 no se incluye el Fondo Federal Solidario en recursos y gastos por su exclusión del Presupuesto de la Administración Nacional. El importe en </t>
    </r>
  </si>
  <si>
    <r>
      <rPr>
        <b/>
        <sz val="10"/>
        <rFont val="Arial"/>
        <family val="2"/>
      </rPr>
      <t xml:space="preserve">(1) </t>
    </r>
    <r>
      <rPr>
        <sz val="10"/>
        <rFont val="Arial"/>
        <family val="2"/>
      </rPr>
      <t>Excluye las siguientes rentas de la propiedad:</t>
    </r>
  </si>
  <si>
    <t xml:space="preserve">           abril ascendió a $2.300 M. y en el período ene-abr a $5.741 M. </t>
  </si>
  <si>
    <t>- las generadas por activos del Sector Público no Financiero (SPNF) en posesión del FGS por: $3.973 M. en abr/18, $1.276 M. en abr/17, $20.852 M. en ene-abr/18 y $16.537 M. en ene-abr/17.</t>
  </si>
  <si>
    <t>- las generadas por activos del SPNF en posesión de organismos del SPNF excluyendo el FGS por: $67 M. en abr/18, $4 M. en abr/17, $10.316 M. en ene-abr/18 y $5.038 en ene-abr/17.</t>
  </si>
  <si>
    <r>
      <rPr>
        <b/>
        <sz val="10"/>
        <rFont val="Calibri"/>
        <family val="2"/>
      </rPr>
      <t xml:space="preserve">(2) </t>
    </r>
    <r>
      <rPr>
        <sz val="10"/>
        <rFont val="Calibri"/>
        <family val="2"/>
      </rPr>
      <t>Excluye intereses pagados Intra-Sector Público Nacional por: $4.040 M. en abr/18, $1280 M. en abr/17, $31.168 M. en ene-abr/18 y $21.575 M. en ene-abr/17.</t>
    </r>
  </si>
  <si>
    <t>Rentas de la propiedad (1)</t>
  </si>
  <si>
    <t xml:space="preserve">Intereses (2) </t>
  </si>
  <si>
    <t>Rentas de la propiedad</t>
  </si>
  <si>
    <t>Intereses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</si>
</sst>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0" formatCode="0.0______"/>
    <numFmt numFmtId="181" formatCode="0.0"/>
    <numFmt numFmtId="182" formatCode="0.0%"/>
    <numFmt numFmtId="183" formatCode="#,##0.0____"/>
    <numFmt numFmtId="184" formatCode="#,##0__"/>
  </numFmts>
  <fonts count="5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Open Sans"/>
      <family val="2"/>
    </font>
    <font>
      <sz val="11"/>
      <color theme="1"/>
      <name val="Open Sans"/>
      <family val="2"/>
    </font>
    <font>
      <sz val="9"/>
      <color theme="1"/>
      <name val="Open Sans"/>
      <family val="2"/>
    </font>
    <font>
      <sz val="10"/>
      <color theme="1"/>
      <name val="Open Sans"/>
      <family val="2"/>
    </font>
    <font>
      <b/>
      <sz val="12"/>
      <color theme="1"/>
      <name val="Open Sans"/>
      <family val="2"/>
    </font>
    <font>
      <b/>
      <sz val="9"/>
      <color theme="1"/>
      <name val="Open Sans"/>
      <family val="2"/>
    </font>
    <font>
      <sz val="12"/>
      <color theme="1" tint="0.34998626667073579"/>
      <name val="Open Sans"/>
      <family val="2"/>
    </font>
    <font>
      <sz val="11"/>
      <color theme="1" tint="0.34998626667073579"/>
      <name val="Open Sans"/>
      <family val="2"/>
    </font>
    <font>
      <sz val="9"/>
      <color theme="1" tint="0.34998626667073579"/>
      <name val="Open Sans"/>
      <family val="2"/>
    </font>
    <font>
      <sz val="10"/>
      <color theme="1" tint="0.34998626667073579"/>
      <name val="Open Sans"/>
      <family val="2"/>
    </font>
    <font>
      <sz val="12"/>
      <color theme="1" tint="0.499984740745262"/>
      <name val="Open Sans"/>
      <family val="2"/>
    </font>
    <font>
      <sz val="9"/>
      <color theme="1" tint="0.499984740745262"/>
      <name val="Open Sans"/>
      <family val="2"/>
    </font>
    <font>
      <sz val="10"/>
      <color theme="1" tint="0.499984740745262"/>
      <name val="Open Sans"/>
      <family val="2"/>
    </font>
    <font>
      <sz val="11"/>
      <color theme="1" tint="0.499984740745262"/>
      <name val="Open Sans"/>
      <family val="2"/>
    </font>
    <font>
      <b/>
      <sz val="11"/>
      <color theme="1"/>
      <name val="Open Sans"/>
      <family val="2"/>
    </font>
    <font>
      <b/>
      <sz val="10"/>
      <color theme="1"/>
      <name val="Open Sans"/>
      <family val="2"/>
    </font>
    <font>
      <u/>
      <sz val="10"/>
      <color theme="1" tint="0.34998626667073579"/>
      <name val="Open Sans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6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1" applyNumberFormat="0" applyAlignment="0" applyProtection="0"/>
    <xf numFmtId="0" fontId="8" fillId="22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1" fillId="29" borderId="1" applyNumberFormat="0" applyAlignment="0" applyProtection="0"/>
    <xf numFmtId="0" fontId="12" fillId="30" borderId="0" applyNumberFormat="0" applyBorder="0" applyAlignment="0" applyProtection="0"/>
    <xf numFmtId="0" fontId="13" fillId="31" borderId="0" applyNumberFormat="0" applyBorder="0" applyAlignment="0" applyProtection="0"/>
    <xf numFmtId="0" fontId="1" fillId="0" borderId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14" fillId="2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0" fillId="0" borderId="7" applyNumberFormat="0" applyFill="0" applyAlignment="0" applyProtection="0"/>
    <xf numFmtId="0" fontId="19" fillId="0" borderId="8" applyNumberFormat="0" applyFill="0" applyAlignment="0" applyProtection="0"/>
  </cellStyleXfs>
  <cellXfs count="91">
    <xf numFmtId="0" fontId="0" fillId="0" borderId="0" xfId="0"/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0" fillId="34" borderId="0" xfId="0" applyFont="1" applyFill="1" applyAlignment="1">
      <alignment vertical="center"/>
    </xf>
    <xf numFmtId="0" fontId="24" fillId="34" borderId="0" xfId="0" applyFont="1" applyFill="1" applyAlignment="1">
      <alignment vertical="center"/>
    </xf>
    <xf numFmtId="0" fontId="21" fillId="34" borderId="0" xfId="0" applyFont="1" applyFill="1" applyAlignment="1">
      <alignment vertical="center"/>
    </xf>
    <xf numFmtId="0" fontId="22" fillId="34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26" fillId="33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29" fillId="33" borderId="0" xfId="0" applyFont="1" applyFill="1" applyAlignment="1">
      <alignment vertical="center"/>
    </xf>
    <xf numFmtId="0" fontId="30" fillId="33" borderId="0" xfId="0" applyFont="1" applyFill="1" applyAlignment="1">
      <alignment vertical="center"/>
    </xf>
    <xf numFmtId="0" fontId="31" fillId="33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34" fillId="34" borderId="0" xfId="0" applyFont="1" applyFill="1" applyAlignment="1">
      <alignment vertical="center"/>
    </xf>
    <xf numFmtId="0" fontId="25" fillId="34" borderId="0" xfId="0" applyFont="1" applyFill="1" applyAlignment="1">
      <alignment vertical="center"/>
    </xf>
    <xf numFmtId="0" fontId="35" fillId="34" borderId="0" xfId="0" applyFont="1" applyFill="1" applyAlignment="1">
      <alignment vertical="center"/>
    </xf>
    <xf numFmtId="0" fontId="36" fillId="33" borderId="0" xfId="0" applyFont="1" applyFill="1" applyAlignment="1">
      <alignment vertical="center"/>
    </xf>
    <xf numFmtId="0" fontId="35" fillId="33" borderId="0" xfId="0" applyFont="1" applyFill="1" applyAlignment="1">
      <alignment horizontal="center" vertical="center"/>
    </xf>
    <xf numFmtId="0" fontId="24" fillId="35" borderId="0" xfId="0" applyFont="1" applyFill="1" applyAlignment="1">
      <alignment vertical="center"/>
    </xf>
    <xf numFmtId="0" fontId="34" fillId="35" borderId="0" xfId="0" applyFont="1" applyFill="1" applyAlignment="1">
      <alignment vertical="center"/>
    </xf>
    <xf numFmtId="0" fontId="25" fillId="35" borderId="0" xfId="0" applyFont="1" applyFill="1" applyAlignment="1">
      <alignment vertical="center"/>
    </xf>
    <xf numFmtId="0" fontId="35" fillId="35" borderId="0" xfId="0" applyFont="1" applyFill="1" applyAlignment="1">
      <alignment vertical="center"/>
    </xf>
    <xf numFmtId="183" fontId="29" fillId="33" borderId="0" xfId="0" applyNumberFormat="1" applyFont="1" applyFill="1" applyAlignment="1">
      <alignment vertical="center"/>
    </xf>
    <xf numFmtId="183" fontId="23" fillId="33" borderId="0" xfId="0" applyNumberFormat="1" applyFont="1" applyFill="1" applyAlignment="1">
      <alignment vertical="center"/>
    </xf>
    <xf numFmtId="0" fontId="37" fillId="33" borderId="0" xfId="0" applyFont="1" applyFill="1" applyAlignment="1">
      <alignment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8" fillId="33" borderId="0" xfId="0" applyFont="1" applyFill="1" applyAlignment="1">
      <alignment vertical="center"/>
    </xf>
    <xf numFmtId="0" fontId="39" fillId="33" borderId="0" xfId="0" applyFont="1" applyFill="1" applyAlignment="1">
      <alignment vertical="center"/>
    </xf>
    <xf numFmtId="17" fontId="40" fillId="33" borderId="0" xfId="0" applyNumberFormat="1" applyFont="1" applyFill="1" applyAlignment="1">
      <alignment horizontal="center" vertical="center"/>
    </xf>
    <xf numFmtId="17" fontId="40" fillId="33" borderId="0" xfId="0" quotePrefix="1" applyNumberFormat="1" applyFont="1" applyFill="1" applyAlignment="1">
      <alignment horizontal="center" vertical="center"/>
    </xf>
    <xf numFmtId="0" fontId="40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40" fillId="35" borderId="0" xfId="0" applyFont="1" applyFill="1" applyAlignment="1">
      <alignment vertical="center"/>
    </xf>
    <xf numFmtId="184" fontId="40" fillId="35" borderId="0" xfId="0" applyNumberFormat="1" applyFont="1" applyFill="1" applyAlignment="1">
      <alignment horizontal="center" vertical="center"/>
    </xf>
    <xf numFmtId="182" fontId="40" fillId="35" borderId="0" xfId="34" applyNumberFormat="1" applyFont="1" applyFill="1" applyAlignment="1">
      <alignment horizontal="center" vertical="center"/>
    </xf>
    <xf numFmtId="180" fontId="40" fillId="33" borderId="0" xfId="0" applyNumberFormat="1" applyFont="1" applyFill="1" applyAlignment="1">
      <alignment horizontal="center" vertical="center"/>
    </xf>
    <xf numFmtId="0" fontId="19" fillId="34" borderId="0" xfId="0" applyFont="1" applyFill="1" applyAlignment="1">
      <alignment vertical="center"/>
    </xf>
    <xf numFmtId="184" fontId="19" fillId="34" borderId="0" xfId="0" applyNumberFormat="1" applyFont="1" applyFill="1" applyAlignment="1">
      <alignment horizontal="center" vertical="center"/>
    </xf>
    <xf numFmtId="182" fontId="19" fillId="34" borderId="0" xfId="34" applyNumberFormat="1" applyFont="1" applyFill="1" applyAlignment="1">
      <alignment horizontal="center" vertical="center"/>
    </xf>
    <xf numFmtId="180" fontId="19" fillId="33" borderId="0" xfId="0" applyNumberFormat="1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184" fontId="42" fillId="33" borderId="0" xfId="0" applyNumberFormat="1" applyFont="1" applyFill="1" applyAlignment="1">
      <alignment horizontal="center" vertical="center"/>
    </xf>
    <xf numFmtId="182" fontId="42" fillId="33" borderId="0" xfId="34" applyNumberFormat="1" applyFont="1" applyFill="1" applyAlignment="1">
      <alignment horizontal="center" vertical="center"/>
    </xf>
    <xf numFmtId="180" fontId="42" fillId="33" borderId="0" xfId="0" applyNumberFormat="1" applyFont="1" applyFill="1" applyAlignment="1">
      <alignment horizontal="center" vertical="center"/>
    </xf>
    <xf numFmtId="184" fontId="39" fillId="33" borderId="0" xfId="0" applyNumberFormat="1" applyFont="1" applyFill="1" applyAlignment="1">
      <alignment horizontal="center" vertical="center"/>
    </xf>
    <xf numFmtId="180" fontId="39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184" fontId="44" fillId="33" borderId="0" xfId="0" applyNumberFormat="1" applyFont="1" applyFill="1" applyAlignment="1">
      <alignment horizontal="center" vertical="center"/>
    </xf>
    <xf numFmtId="182" fontId="44" fillId="33" borderId="0" xfId="34" applyNumberFormat="1" applyFont="1" applyFill="1" applyAlignment="1">
      <alignment horizontal="center" vertical="center"/>
    </xf>
    <xf numFmtId="180" fontId="44" fillId="33" borderId="0" xfId="0" applyNumberFormat="1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184" fontId="51" fillId="33" borderId="0" xfId="0" applyNumberFormat="1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184" fontId="39" fillId="33" borderId="0" xfId="0" applyNumberFormat="1" applyFont="1" applyFill="1" applyAlignment="1">
      <alignment vertical="center"/>
    </xf>
    <xf numFmtId="9" fontId="39" fillId="33" borderId="0" xfId="34" applyFont="1" applyFill="1" applyAlignment="1">
      <alignment vertical="center"/>
    </xf>
    <xf numFmtId="0" fontId="52" fillId="33" borderId="0" xfId="0" applyFont="1" applyFill="1" applyAlignment="1">
      <alignment vertical="center"/>
    </xf>
    <xf numFmtId="49" fontId="52" fillId="2" borderId="0" xfId="0" applyNumberFormat="1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17" fontId="40" fillId="0" borderId="0" xfId="0" applyNumberFormat="1" applyFont="1" applyFill="1" applyAlignment="1">
      <alignment horizontal="center" vertical="center"/>
    </xf>
    <xf numFmtId="181" fontId="52" fillId="2" borderId="0" xfId="0" applyNumberFormat="1" applyFont="1" applyFill="1" applyBorder="1" applyAlignment="1">
      <alignment horizontal="left" vertical="center"/>
    </xf>
    <xf numFmtId="181" fontId="55" fillId="2" borderId="0" xfId="0" applyNumberFormat="1" applyFont="1" applyFill="1" applyBorder="1" applyAlignment="1">
      <alignment horizontal="left" vertical="center"/>
    </xf>
    <xf numFmtId="49" fontId="46" fillId="2" borderId="0" xfId="0" applyNumberFormat="1" applyFont="1" applyFill="1" applyBorder="1" applyAlignment="1">
      <alignment vertical="center"/>
    </xf>
    <xf numFmtId="181" fontId="46" fillId="2" borderId="0" xfId="0" applyNumberFormat="1" applyFont="1" applyFill="1" applyBorder="1" applyAlignment="1">
      <alignment horizontal="left" vertical="center"/>
    </xf>
    <xf numFmtId="184" fontId="52" fillId="33" borderId="0" xfId="0" applyNumberFormat="1" applyFont="1" applyFill="1" applyAlignment="1">
      <alignment vertical="center"/>
    </xf>
    <xf numFmtId="3" fontId="54" fillId="33" borderId="0" xfId="0" applyNumberFormat="1" applyFont="1" applyFill="1" applyAlignment="1">
      <alignment vertical="center"/>
    </xf>
    <xf numFmtId="181" fontId="24" fillId="33" borderId="0" xfId="0" applyNumberFormat="1" applyFont="1" applyFill="1" applyAlignment="1">
      <alignment vertical="center"/>
    </xf>
    <xf numFmtId="182" fontId="39" fillId="33" borderId="0" xfId="34" applyNumberFormat="1" applyFont="1" applyFill="1" applyAlignment="1">
      <alignment vertical="center"/>
    </xf>
    <xf numFmtId="0" fontId="56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17" fontId="39" fillId="33" borderId="0" xfId="0" applyNumberFormat="1" applyFont="1" applyFill="1" applyAlignment="1">
      <alignment horizontal="center" vertical="center"/>
    </xf>
    <xf numFmtId="0" fontId="5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rmal 2" xfId="32"/>
    <cellStyle name="Notas" xfId="33" builtinId="10" customBuiltin="1"/>
    <cellStyle name="Porcentaje" xfId="34" builtinId="5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abSelected="1" zoomScale="106" zoomScaleNormal="106" workbookViewId="0"/>
  </sheetViews>
  <sheetFormatPr baseColWidth="10" defaultColWidth="12.42578125" defaultRowHeight="15.75" outlineLevelRow="1"/>
  <cols>
    <col min="1" max="1" width="4.7109375" style="31" customWidth="1"/>
    <col min="2" max="3" width="4.42578125" style="31" customWidth="1"/>
    <col min="4" max="4" width="4" style="33" customWidth="1"/>
    <col min="5" max="5" width="2.42578125" style="34" customWidth="1"/>
    <col min="6" max="6" width="41.28515625" style="35" customWidth="1"/>
    <col min="7" max="10" width="12.140625" style="35" customWidth="1"/>
    <col min="11" max="11" width="2.85546875" style="35" customWidth="1"/>
    <col min="12" max="15" width="12.140625" style="35" customWidth="1"/>
    <col min="16" max="248" width="12.42578125" style="31"/>
    <col min="249" max="249" width="4.7109375" style="31" customWidth="1"/>
    <col min="250" max="251" width="4.42578125" style="31" customWidth="1"/>
    <col min="252" max="252" width="4" style="31" customWidth="1"/>
    <col min="253" max="253" width="2.42578125" style="31" customWidth="1"/>
    <col min="254" max="254" width="46.140625" style="31" customWidth="1"/>
    <col min="255" max="16384" width="12.42578125" style="31"/>
  </cols>
  <sheetData>
    <row r="1" spans="2:15" ht="21">
      <c r="B1" s="85" t="s">
        <v>57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2:15" ht="18" customHeight="1">
      <c r="B2" s="86" t="s">
        <v>58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2:15" ht="9" customHeight="1">
      <c r="B3" s="32"/>
      <c r="C3" s="32"/>
      <c r="D3" s="32"/>
      <c r="E3" s="32"/>
      <c r="F3" s="32"/>
      <c r="G3" s="32"/>
      <c r="H3" s="75"/>
      <c r="I3" s="32"/>
      <c r="J3" s="32"/>
      <c r="K3" s="32"/>
      <c r="L3" s="32"/>
      <c r="M3" s="32"/>
      <c r="N3" s="32"/>
      <c r="O3" s="32"/>
    </row>
    <row r="4" spans="2:15">
      <c r="G4" s="87" t="s">
        <v>51</v>
      </c>
      <c r="H4" s="87"/>
      <c r="I4" s="87" t="s">
        <v>52</v>
      </c>
      <c r="J4" s="87"/>
      <c r="K4" s="32"/>
      <c r="L4" s="88" t="s">
        <v>53</v>
      </c>
      <c r="M4" s="88"/>
      <c r="N4" s="87" t="s">
        <v>52</v>
      </c>
      <c r="O4" s="87"/>
    </row>
    <row r="5" spans="2:15" ht="16.5" customHeight="1">
      <c r="G5" s="37">
        <v>43191</v>
      </c>
      <c r="H5" s="37">
        <f>+EDATE(G5,-12)</f>
        <v>42826</v>
      </c>
      <c r="I5" s="36" t="s">
        <v>54</v>
      </c>
      <c r="J5" s="36" t="s">
        <v>55</v>
      </c>
      <c r="K5" s="36"/>
      <c r="L5" s="37" t="s">
        <v>63</v>
      </c>
      <c r="M5" s="37" t="s">
        <v>56</v>
      </c>
      <c r="N5" s="36" t="s">
        <v>54</v>
      </c>
      <c r="O5" s="36" t="s">
        <v>55</v>
      </c>
    </row>
    <row r="6" spans="2:15" ht="6" customHeight="1">
      <c r="B6" s="38"/>
      <c r="C6" s="38"/>
      <c r="D6" s="38"/>
      <c r="E6" s="39"/>
      <c r="F6" s="38"/>
      <c r="G6" s="36"/>
      <c r="H6" s="36"/>
      <c r="I6" s="76"/>
      <c r="J6" s="32"/>
      <c r="K6" s="32"/>
      <c r="L6" s="32"/>
      <c r="M6" s="32"/>
      <c r="N6" s="32"/>
      <c r="O6" s="32"/>
    </row>
    <row r="7" spans="2:15" s="38" customFormat="1" ht="18.75" customHeight="1">
      <c r="B7" s="40" t="s">
        <v>0</v>
      </c>
      <c r="C7" s="40"/>
      <c r="D7" s="40"/>
      <c r="E7" s="40"/>
      <c r="F7" s="40"/>
      <c r="G7" s="41">
        <v>192963.3</v>
      </c>
      <c r="H7" s="41">
        <v>159556.79999999999</v>
      </c>
      <c r="I7" s="42">
        <v>0.20937058151078491</v>
      </c>
      <c r="J7" s="41">
        <v>33406.5</v>
      </c>
      <c r="K7" s="43"/>
      <c r="L7" s="41">
        <v>765001.7</v>
      </c>
      <c r="M7" s="41">
        <v>627242</v>
      </c>
      <c r="N7" s="42">
        <v>0.21962767161637764</v>
      </c>
      <c r="O7" s="41">
        <v>137759.69999999995</v>
      </c>
    </row>
    <row r="8" spans="2:15" s="48" customFormat="1" ht="15">
      <c r="B8" s="44"/>
      <c r="C8" s="44" t="s">
        <v>1</v>
      </c>
      <c r="D8" s="44"/>
      <c r="E8" s="44"/>
      <c r="F8" s="44"/>
      <c r="G8" s="45">
        <v>169214.3</v>
      </c>
      <c r="H8" s="45">
        <v>148930.70000000001</v>
      </c>
      <c r="I8" s="46">
        <v>0.1361948879579562</v>
      </c>
      <c r="J8" s="45">
        <v>20283.599999999977</v>
      </c>
      <c r="K8" s="47"/>
      <c r="L8" s="45">
        <v>678638.8</v>
      </c>
      <c r="M8" s="45">
        <v>580039.39999999991</v>
      </c>
      <c r="N8" s="46">
        <v>0.16998741809608142</v>
      </c>
      <c r="O8" s="45">
        <v>98599.40000000014</v>
      </c>
    </row>
    <row r="9" spans="2:15" s="49" customFormat="1" ht="12.75" outlineLevel="1">
      <c r="D9" s="49" t="s">
        <v>2</v>
      </c>
      <c r="G9" s="50">
        <v>36042.399999999994</v>
      </c>
      <c r="H9" s="50">
        <v>26919.1</v>
      </c>
      <c r="I9" s="51">
        <v>0.33891549123113318</v>
      </c>
      <c r="J9" s="50">
        <v>9123.2999999999956</v>
      </c>
      <c r="K9" s="52"/>
      <c r="L9" s="50">
        <v>146083</v>
      </c>
      <c r="M9" s="50">
        <v>101328.29999999999</v>
      </c>
      <c r="N9" s="51">
        <v>0.44168016240280372</v>
      </c>
      <c r="O9" s="50">
        <v>44754.700000000012</v>
      </c>
    </row>
    <row r="10" spans="2:15" s="49" customFormat="1" ht="12.75" outlineLevel="1">
      <c r="D10" s="49" t="s">
        <v>3</v>
      </c>
      <c r="G10" s="50">
        <v>15636.9</v>
      </c>
      <c r="H10" s="50">
        <v>14551.699999999999</v>
      </c>
      <c r="I10" s="51">
        <v>7.457547915363838E-2</v>
      </c>
      <c r="J10" s="50">
        <v>1085.2000000000007</v>
      </c>
      <c r="K10" s="52"/>
      <c r="L10" s="50">
        <v>70735.7</v>
      </c>
      <c r="M10" s="50">
        <v>69846.099999999991</v>
      </c>
      <c r="N10" s="51">
        <v>1.2736573695596443E-2</v>
      </c>
      <c r="O10" s="50">
        <v>889.60000000000582</v>
      </c>
    </row>
    <row r="11" spans="2:15" s="49" customFormat="1" ht="12.75" outlineLevel="1">
      <c r="D11" s="49" t="s">
        <v>62</v>
      </c>
      <c r="G11" s="50">
        <v>70874.8</v>
      </c>
      <c r="H11" s="50">
        <v>56286.100000000006</v>
      </c>
      <c r="I11" s="51">
        <v>0.25918832535919156</v>
      </c>
      <c r="J11" s="50">
        <v>14588.699999999997</v>
      </c>
      <c r="K11" s="52"/>
      <c r="L11" s="50">
        <v>293930.90000000002</v>
      </c>
      <c r="M11" s="50">
        <v>229762.5</v>
      </c>
      <c r="N11" s="51">
        <v>0.27928143191338894</v>
      </c>
      <c r="O11" s="50">
        <v>64168.400000000023</v>
      </c>
    </row>
    <row r="12" spans="2:15" s="49" customFormat="1" ht="12.75" outlineLevel="1">
      <c r="D12" s="49" t="s">
        <v>4</v>
      </c>
      <c r="G12" s="50">
        <v>17938.400000000001</v>
      </c>
      <c r="H12" s="50">
        <v>10817.7</v>
      </c>
      <c r="I12" s="51">
        <v>0.65824528319328501</v>
      </c>
      <c r="J12" s="50">
        <v>7120.7000000000007</v>
      </c>
      <c r="K12" s="52"/>
      <c r="L12" s="50">
        <v>67014.899999999994</v>
      </c>
      <c r="M12" s="50">
        <v>42147.3</v>
      </c>
      <c r="N12" s="51">
        <v>0.59001644233438411</v>
      </c>
      <c r="O12" s="50">
        <v>24867.599999999991</v>
      </c>
    </row>
    <row r="13" spans="2:15" s="49" customFormat="1" ht="12.75" outlineLevel="1">
      <c r="D13" s="49" t="s">
        <v>5</v>
      </c>
      <c r="G13" s="50">
        <v>223.20000000000002</v>
      </c>
      <c r="H13" s="50">
        <v>487.1</v>
      </c>
      <c r="I13" s="51">
        <v>-0.54177786902073488</v>
      </c>
      <c r="J13" s="50">
        <v>-263.89999999999998</v>
      </c>
      <c r="K13" s="52"/>
      <c r="L13" s="50">
        <v>1453.8</v>
      </c>
      <c r="M13" s="50">
        <v>1306.3000000000002</v>
      </c>
      <c r="N13" s="51">
        <v>0.1129143382071498</v>
      </c>
      <c r="O13" s="50">
        <v>147.49999999999977</v>
      </c>
    </row>
    <row r="14" spans="2:15" s="49" customFormat="1" ht="12.75" outlineLevel="1">
      <c r="D14" s="49" t="s">
        <v>6</v>
      </c>
      <c r="G14" s="50">
        <v>3142.1000000000004</v>
      </c>
      <c r="H14" s="50">
        <v>2821.2</v>
      </c>
      <c r="I14" s="51">
        <v>0.11374592372040282</v>
      </c>
      <c r="J14" s="50">
        <v>320.90000000000055</v>
      </c>
      <c r="K14" s="52"/>
      <c r="L14" s="50">
        <v>12363.400000000001</v>
      </c>
      <c r="M14" s="50">
        <v>11327.400000000001</v>
      </c>
      <c r="N14" s="51">
        <v>9.1459646520825499E-2</v>
      </c>
      <c r="O14" s="50">
        <v>1036</v>
      </c>
    </row>
    <row r="15" spans="2:15" s="49" customFormat="1" ht="12.75" outlineLevel="1">
      <c r="D15" s="49" t="s">
        <v>7</v>
      </c>
      <c r="G15" s="50">
        <v>3315.1</v>
      </c>
      <c r="H15" s="50">
        <v>4520.7</v>
      </c>
      <c r="I15" s="51">
        <v>-0.26668436304112197</v>
      </c>
      <c r="J15" s="50">
        <v>-1205.5999999999999</v>
      </c>
      <c r="K15" s="52"/>
      <c r="L15" s="50">
        <v>11355.1</v>
      </c>
      <c r="M15" s="50">
        <v>11898.699999999999</v>
      </c>
      <c r="N15" s="51">
        <v>-4.5685663139670596E-2</v>
      </c>
      <c r="O15" s="50">
        <v>-543.59999999999854</v>
      </c>
    </row>
    <row r="16" spans="2:15" s="49" customFormat="1" ht="12.75" outlineLevel="1">
      <c r="D16" s="49" t="s">
        <v>8</v>
      </c>
      <c r="G16" s="50">
        <v>5313.5999999999995</v>
      </c>
      <c r="H16" s="50">
        <v>9223.4</v>
      </c>
      <c r="I16" s="51">
        <v>-0.42390008023071757</v>
      </c>
      <c r="J16" s="50">
        <v>-3909.8</v>
      </c>
      <c r="K16" s="52"/>
      <c r="L16" s="50">
        <v>14078</v>
      </c>
      <c r="M16" s="50">
        <v>22208.9</v>
      </c>
      <c r="N16" s="51">
        <v>-0.36610998293476948</v>
      </c>
      <c r="O16" s="50">
        <v>-8130.9000000000015</v>
      </c>
    </row>
    <row r="17" spans="2:15" s="49" customFormat="1" ht="12.75" outlineLevel="1">
      <c r="D17" s="49" t="s">
        <v>9</v>
      </c>
      <c r="G17" s="50">
        <v>7668.8</v>
      </c>
      <c r="H17" s="50">
        <v>4683.6000000000004</v>
      </c>
      <c r="I17" s="51">
        <v>0.63737296097019369</v>
      </c>
      <c r="J17" s="50">
        <v>2985.2</v>
      </c>
      <c r="K17" s="52"/>
      <c r="L17" s="50">
        <v>28800.899999999998</v>
      </c>
      <c r="M17" s="50">
        <v>19188.300000000003</v>
      </c>
      <c r="N17" s="51">
        <v>0.50096152342833888</v>
      </c>
      <c r="O17" s="50">
        <v>9612.5999999999949</v>
      </c>
    </row>
    <row r="18" spans="2:15" s="49" customFormat="1" ht="12.75">
      <c r="D18" s="49" t="s">
        <v>10</v>
      </c>
      <c r="G18" s="50">
        <v>9059</v>
      </c>
      <c r="H18" s="50">
        <v>18620.100000000002</v>
      </c>
      <c r="I18" s="51">
        <v>-0.51348274176830422</v>
      </c>
      <c r="J18" s="50">
        <v>-9561.1000000000022</v>
      </c>
      <c r="K18" s="52"/>
      <c r="L18" s="50">
        <v>32823.1</v>
      </c>
      <c r="M18" s="50">
        <v>71025.600000000006</v>
      </c>
      <c r="N18" s="51">
        <v>-0.53786944425671879</v>
      </c>
      <c r="O18" s="50">
        <v>-38202.500000000007</v>
      </c>
    </row>
    <row r="19" spans="2:15" s="33" customFormat="1" ht="15">
      <c r="B19" s="44"/>
      <c r="C19" s="44" t="s">
        <v>70</v>
      </c>
      <c r="D19" s="44"/>
      <c r="E19" s="44"/>
      <c r="F19" s="44"/>
      <c r="G19" s="45">
        <v>15932.8</v>
      </c>
      <c r="H19" s="45">
        <v>3421.2</v>
      </c>
      <c r="I19" s="46">
        <v>3.6570793873494685</v>
      </c>
      <c r="J19" s="45">
        <v>12511.599999999999</v>
      </c>
      <c r="K19" s="47"/>
      <c r="L19" s="45">
        <v>57105</v>
      </c>
      <c r="M19" s="45">
        <v>21811.9</v>
      </c>
      <c r="N19" s="46">
        <v>1.618066284917866</v>
      </c>
      <c r="O19" s="45">
        <v>35293.1</v>
      </c>
    </row>
    <row r="20" spans="2:15" s="49" customFormat="1" ht="12.75">
      <c r="D20" s="49" t="s">
        <v>11</v>
      </c>
      <c r="G20" s="50">
        <v>3314.1000000000004</v>
      </c>
      <c r="H20" s="50">
        <v>1333.4</v>
      </c>
      <c r="I20" s="51">
        <v>1.4854507274636268</v>
      </c>
      <c r="J20" s="50">
        <v>1980.7000000000003</v>
      </c>
      <c r="K20" s="52"/>
      <c r="L20" s="50">
        <v>18149.5</v>
      </c>
      <c r="M20" s="50">
        <v>6115.4</v>
      </c>
      <c r="N20" s="51">
        <v>1.9678353010432681</v>
      </c>
      <c r="O20" s="50">
        <v>12034.1</v>
      </c>
    </row>
    <row r="21" spans="2:15" s="49" customFormat="1" ht="12.75">
      <c r="D21" s="49" t="s">
        <v>12</v>
      </c>
      <c r="G21" s="50">
        <v>12618.699999999999</v>
      </c>
      <c r="H21" s="50">
        <v>2087.7999999999997</v>
      </c>
      <c r="I21" s="51">
        <v>5.0440176262094072</v>
      </c>
      <c r="J21" s="50">
        <v>10530.9</v>
      </c>
      <c r="K21" s="52"/>
      <c r="L21" s="50">
        <v>38955.5</v>
      </c>
      <c r="M21" s="50">
        <v>15696.500000000002</v>
      </c>
      <c r="N21" s="51">
        <v>1.4817953046857575</v>
      </c>
      <c r="O21" s="50">
        <v>23259</v>
      </c>
    </row>
    <row r="22" spans="2:15" s="48" customFormat="1" ht="15">
      <c r="B22" s="44"/>
      <c r="C22" s="44" t="s">
        <v>13</v>
      </c>
      <c r="D22" s="44"/>
      <c r="E22" s="44"/>
      <c r="F22" s="44"/>
      <c r="G22" s="45">
        <v>7526.1</v>
      </c>
      <c r="H22" s="45">
        <v>7203.4</v>
      </c>
      <c r="I22" s="46">
        <v>4.4798289696532212E-2</v>
      </c>
      <c r="J22" s="45">
        <v>322.70000000000073</v>
      </c>
      <c r="K22" s="47"/>
      <c r="L22" s="45">
        <v>28542.700000000004</v>
      </c>
      <c r="M22" s="45">
        <v>25340.799999999996</v>
      </c>
      <c r="N22" s="46">
        <v>0.1263535484278322</v>
      </c>
      <c r="O22" s="45">
        <v>3201.9000000000087</v>
      </c>
    </row>
    <row r="23" spans="2:15" s="49" customFormat="1" ht="12.75">
      <c r="D23" s="49" t="s">
        <v>14</v>
      </c>
      <c r="G23" s="50">
        <v>6316.6</v>
      </c>
      <c r="H23" s="50">
        <v>5534.1999999999989</v>
      </c>
      <c r="I23" s="51">
        <v>0.14137544721911066</v>
      </c>
      <c r="J23" s="50">
        <v>782.40000000000146</v>
      </c>
      <c r="K23" s="52"/>
      <c r="L23" s="50">
        <v>25290.1</v>
      </c>
      <c r="M23" s="50">
        <v>17991.5</v>
      </c>
      <c r="N23" s="51">
        <v>0.4056693438568213</v>
      </c>
      <c r="O23" s="50">
        <v>7298.5999999999985</v>
      </c>
    </row>
    <row r="24" spans="2:15" s="49" customFormat="1" ht="12.75">
      <c r="D24" s="49" t="s">
        <v>15</v>
      </c>
      <c r="G24" s="50">
        <v>80.7</v>
      </c>
      <c r="H24" s="50">
        <v>639.5</v>
      </c>
      <c r="I24" s="51">
        <v>-0.87380766223612194</v>
      </c>
      <c r="J24" s="50">
        <v>-558.79999999999995</v>
      </c>
      <c r="K24" s="52"/>
      <c r="L24" s="50">
        <v>269.2</v>
      </c>
      <c r="M24" s="50">
        <v>3332.2</v>
      </c>
      <c r="N24" s="51">
        <v>-0.91921253226096877</v>
      </c>
      <c r="O24" s="50">
        <v>-3063</v>
      </c>
    </row>
    <row r="25" spans="2:15" s="49" customFormat="1" ht="12.75">
      <c r="D25" s="49" t="s">
        <v>16</v>
      </c>
      <c r="G25" s="50">
        <v>1128.8</v>
      </c>
      <c r="H25" s="50">
        <v>1029.6999999999998</v>
      </c>
      <c r="I25" s="51">
        <v>9.6241623773914986E-2</v>
      </c>
      <c r="J25" s="50">
        <v>99.100000000000136</v>
      </c>
      <c r="K25" s="52"/>
      <c r="L25" s="50">
        <v>2983.4</v>
      </c>
      <c r="M25" s="50">
        <v>4017.1</v>
      </c>
      <c r="N25" s="51">
        <v>-0.2573249358990316</v>
      </c>
      <c r="O25" s="50">
        <v>-1033.6999999999998</v>
      </c>
    </row>
    <row r="26" spans="2:15" s="48" customFormat="1" ht="15">
      <c r="B26" s="44"/>
      <c r="C26" s="44" t="s">
        <v>17</v>
      </c>
      <c r="D26" s="44"/>
      <c r="E26" s="44"/>
      <c r="F26" s="44"/>
      <c r="G26" s="45">
        <v>290.09999999999997</v>
      </c>
      <c r="H26" s="45">
        <v>1.5</v>
      </c>
      <c r="I26" s="46">
        <v>192.39999999999998</v>
      </c>
      <c r="J26" s="45">
        <v>288.59999999999997</v>
      </c>
      <c r="K26" s="47"/>
      <c r="L26" s="45">
        <v>715.2</v>
      </c>
      <c r="M26" s="45">
        <v>49.9</v>
      </c>
      <c r="N26" s="46">
        <v>13.332665330661325</v>
      </c>
      <c r="O26" s="45">
        <v>665.30000000000007</v>
      </c>
    </row>
    <row r="27" spans="2:15" ht="9" customHeight="1">
      <c r="G27" s="53"/>
      <c r="H27" s="53"/>
      <c r="I27" s="54"/>
      <c r="J27" s="53"/>
      <c r="K27" s="54"/>
      <c r="L27" s="53"/>
      <c r="M27" s="53"/>
      <c r="N27" s="54"/>
      <c r="O27" s="53"/>
    </row>
    <row r="28" spans="2:15" s="38" customFormat="1" ht="18.75" customHeight="1">
      <c r="B28" s="40" t="s">
        <v>18</v>
      </c>
      <c r="C28" s="40"/>
      <c r="D28" s="40"/>
      <c r="E28" s="40"/>
      <c r="F28" s="40"/>
      <c r="G28" s="41">
        <v>203305.69999999998</v>
      </c>
      <c r="H28" s="41">
        <v>178220.40000000002</v>
      </c>
      <c r="I28" s="42">
        <v>0.14075436930901253</v>
      </c>
      <c r="J28" s="41">
        <v>25085.299999999959</v>
      </c>
      <c r="K28" s="43"/>
      <c r="L28" s="41">
        <v>806345</v>
      </c>
      <c r="M28" s="41">
        <v>687249.4</v>
      </c>
      <c r="N28" s="42">
        <v>0.17329313055784401</v>
      </c>
      <c r="O28" s="41">
        <v>119095.59999999998</v>
      </c>
    </row>
    <row r="29" spans="2:15" s="48" customFormat="1" ht="15">
      <c r="B29" s="44"/>
      <c r="C29" s="44" t="s">
        <v>19</v>
      </c>
      <c r="D29" s="44"/>
      <c r="E29" s="44"/>
      <c r="F29" s="44"/>
      <c r="G29" s="45">
        <v>188248.29999999996</v>
      </c>
      <c r="H29" s="45">
        <v>158244</v>
      </c>
      <c r="I29" s="46">
        <v>0.18960782083364913</v>
      </c>
      <c r="J29" s="45">
        <v>30004.299999999959</v>
      </c>
      <c r="K29" s="47"/>
      <c r="L29" s="45">
        <v>751785.89999999991</v>
      </c>
      <c r="M29" s="45">
        <v>615880.1</v>
      </c>
      <c r="N29" s="46">
        <v>0.220669250394679</v>
      </c>
      <c r="O29" s="45">
        <v>135905.79999999993</v>
      </c>
    </row>
    <row r="30" spans="2:15" s="55" customFormat="1">
      <c r="C30" s="55" t="s">
        <v>45</v>
      </c>
      <c r="D30" s="56"/>
      <c r="E30" s="57"/>
      <c r="F30" s="58"/>
      <c r="G30" s="59">
        <v>119792.99999999997</v>
      </c>
      <c r="H30" s="59">
        <v>91985.099999999991</v>
      </c>
      <c r="I30" s="60">
        <v>0.30230874348128101</v>
      </c>
      <c r="J30" s="59">
        <v>27807.89999999998</v>
      </c>
      <c r="K30" s="61"/>
      <c r="L30" s="59">
        <v>482969.69999999995</v>
      </c>
      <c r="M30" s="59">
        <v>370285.19999999995</v>
      </c>
      <c r="N30" s="60">
        <v>0.30431813099740412</v>
      </c>
      <c r="O30" s="59">
        <v>112684.5</v>
      </c>
    </row>
    <row r="31" spans="2:15" s="49" customFormat="1" ht="12.75">
      <c r="D31" s="49" t="s">
        <v>20</v>
      </c>
      <c r="G31" s="50">
        <v>85563.599999999991</v>
      </c>
      <c r="H31" s="50">
        <v>65186.299999999996</v>
      </c>
      <c r="I31" s="51">
        <v>0.31260096063129827</v>
      </c>
      <c r="J31" s="50">
        <v>20377.299999999996</v>
      </c>
      <c r="K31" s="52"/>
      <c r="L31" s="50">
        <v>335321.10000000003</v>
      </c>
      <c r="M31" s="50">
        <v>255157.59999999998</v>
      </c>
      <c r="N31" s="51">
        <v>0.31417249574380723</v>
      </c>
      <c r="O31" s="50">
        <v>80163.500000000058</v>
      </c>
    </row>
    <row r="32" spans="2:15" s="49" customFormat="1" ht="12.75">
      <c r="D32" s="49" t="s">
        <v>46</v>
      </c>
      <c r="G32" s="50">
        <v>12713.599999999999</v>
      </c>
      <c r="H32" s="50">
        <v>10203.6</v>
      </c>
      <c r="I32" s="51">
        <v>0.24599161080402987</v>
      </c>
      <c r="J32" s="50">
        <v>2509.9999999999982</v>
      </c>
      <c r="K32" s="52"/>
      <c r="L32" s="50">
        <v>57831.6</v>
      </c>
      <c r="M32" s="50">
        <v>45708.6</v>
      </c>
      <c r="N32" s="51">
        <v>0.26522361218676571</v>
      </c>
      <c r="O32" s="50">
        <v>12123</v>
      </c>
    </row>
    <row r="33" spans="3:15" s="49" customFormat="1" ht="12.75">
      <c r="D33" s="49" t="s">
        <v>21</v>
      </c>
      <c r="G33" s="50">
        <v>8409.4</v>
      </c>
      <c r="H33" s="50">
        <v>7557.2</v>
      </c>
      <c r="I33" s="51">
        <v>0.11276663314455093</v>
      </c>
      <c r="J33" s="50">
        <v>852.19999999999982</v>
      </c>
      <c r="K33" s="52"/>
      <c r="L33" s="50">
        <v>35417</v>
      </c>
      <c r="M33" s="50">
        <v>30677.8</v>
      </c>
      <c r="N33" s="51">
        <v>0.15448304637229526</v>
      </c>
      <c r="O33" s="50">
        <v>4739.2000000000007</v>
      </c>
    </row>
    <row r="34" spans="3:15" s="49" customFormat="1" ht="12.75">
      <c r="D34" s="49" t="s">
        <v>47</v>
      </c>
      <c r="G34" s="50">
        <v>9896.9</v>
      </c>
      <c r="H34" s="50">
        <v>7080.4</v>
      </c>
      <c r="I34" s="51">
        <v>0.3977882605502514</v>
      </c>
      <c r="J34" s="50">
        <v>2816.5</v>
      </c>
      <c r="K34" s="52"/>
      <c r="L34" s="50">
        <v>40132.400000000001</v>
      </c>
      <c r="M34" s="50">
        <v>30014.700000000004</v>
      </c>
      <c r="N34" s="51">
        <v>0.33709149183566711</v>
      </c>
      <c r="O34" s="50">
        <v>10117.699999999997</v>
      </c>
    </row>
    <row r="35" spans="3:15" s="49" customFormat="1" ht="12.75">
      <c r="D35" s="49" t="s">
        <v>48</v>
      </c>
      <c r="G35" s="50">
        <v>3209.5</v>
      </c>
      <c r="H35" s="50">
        <v>1957.6000000000001</v>
      </c>
      <c r="I35" s="51">
        <v>0.63950756027789124</v>
      </c>
      <c r="J35" s="50">
        <v>1251.8999999999999</v>
      </c>
      <c r="K35" s="52"/>
      <c r="L35" s="50">
        <v>14267.6</v>
      </c>
      <c r="M35" s="50">
        <v>8726.5</v>
      </c>
      <c r="N35" s="51">
        <v>0.63497392998338409</v>
      </c>
      <c r="O35" s="50">
        <v>5541.1</v>
      </c>
    </row>
    <row r="36" spans="3:15" s="55" customFormat="1">
      <c r="C36" s="55" t="s">
        <v>23</v>
      </c>
      <c r="D36" s="56"/>
      <c r="E36" s="57"/>
      <c r="F36" s="58"/>
      <c r="G36" s="59">
        <v>15560.8</v>
      </c>
      <c r="H36" s="59">
        <v>18877.7</v>
      </c>
      <c r="I36" s="60">
        <v>-0.17570466741181401</v>
      </c>
      <c r="J36" s="59">
        <v>-3316.9000000000015</v>
      </c>
      <c r="K36" s="61"/>
      <c r="L36" s="59">
        <v>44166.8</v>
      </c>
      <c r="M36" s="59">
        <v>54788.600000000006</v>
      </c>
      <c r="N36" s="60">
        <v>-0.19386879752357244</v>
      </c>
      <c r="O36" s="59">
        <v>-10621.800000000003</v>
      </c>
    </row>
    <row r="37" spans="3:15" s="49" customFormat="1" ht="12.75">
      <c r="D37" s="49" t="s">
        <v>24</v>
      </c>
      <c r="G37" s="50">
        <v>7134.1999999999989</v>
      </c>
      <c r="H37" s="50">
        <v>9758.6</v>
      </c>
      <c r="I37" s="51">
        <v>-0.2689320189371428</v>
      </c>
      <c r="J37" s="50">
        <v>-2624.4000000000015</v>
      </c>
      <c r="K37" s="52"/>
      <c r="L37" s="50">
        <v>14711.8</v>
      </c>
      <c r="M37" s="50">
        <v>24481.5</v>
      </c>
      <c r="N37" s="51">
        <v>-0.39906459979984887</v>
      </c>
      <c r="O37" s="50">
        <v>-9769.7000000000007</v>
      </c>
    </row>
    <row r="38" spans="3:15" s="49" customFormat="1" ht="12.75">
      <c r="D38" s="49" t="s">
        <v>25</v>
      </c>
      <c r="G38" s="50">
        <v>8348.0999999999985</v>
      </c>
      <c r="H38" s="50">
        <v>8339.7000000000007</v>
      </c>
      <c r="I38" s="51">
        <v>1.0072304759161099E-3</v>
      </c>
      <c r="J38" s="50">
        <v>8.3999999999978172</v>
      </c>
      <c r="K38" s="52"/>
      <c r="L38" s="50">
        <v>28918.6</v>
      </c>
      <c r="M38" s="50">
        <v>28140.300000000003</v>
      </c>
      <c r="N38" s="51">
        <v>2.7657843022284689E-2</v>
      </c>
      <c r="O38" s="50">
        <v>778.29999999999563</v>
      </c>
    </row>
    <row r="39" spans="3:15" s="49" customFormat="1" ht="12.75">
      <c r="D39" s="49" t="s">
        <v>26</v>
      </c>
      <c r="G39" s="50">
        <v>78.5</v>
      </c>
      <c r="H39" s="50">
        <v>779.4</v>
      </c>
      <c r="I39" s="51">
        <v>-0.89928149858865791</v>
      </c>
      <c r="J39" s="50">
        <v>-700.9</v>
      </c>
      <c r="K39" s="52"/>
      <c r="L39" s="50">
        <v>536.4</v>
      </c>
      <c r="M39" s="50">
        <v>2166.8000000000002</v>
      </c>
      <c r="N39" s="51">
        <v>-0.75244600332287248</v>
      </c>
      <c r="O39" s="50">
        <v>-1630.4</v>
      </c>
    </row>
    <row r="40" spans="3:15" s="55" customFormat="1">
      <c r="C40" s="55" t="s">
        <v>27</v>
      </c>
      <c r="D40" s="56"/>
      <c r="E40" s="57"/>
      <c r="F40" s="58"/>
      <c r="G40" s="59">
        <v>36376.399999999994</v>
      </c>
      <c r="H40" s="59">
        <v>31211.4</v>
      </c>
      <c r="I40" s="60">
        <v>0.16548440633870931</v>
      </c>
      <c r="J40" s="59">
        <v>5164.9999999999927</v>
      </c>
      <c r="K40" s="61"/>
      <c r="L40" s="59">
        <v>152424.5</v>
      </c>
      <c r="M40" s="59">
        <v>125376.9</v>
      </c>
      <c r="N40" s="60">
        <v>0.21573032990925767</v>
      </c>
      <c r="O40" s="59">
        <v>27047.600000000006</v>
      </c>
    </row>
    <row r="41" spans="3:15" s="49" customFormat="1" ht="12.75">
      <c r="D41" s="49" t="s">
        <v>28</v>
      </c>
      <c r="G41" s="50">
        <v>28287.4</v>
      </c>
      <c r="H41" s="50">
        <v>23746.5</v>
      </c>
      <c r="I41" s="51">
        <v>0.19122396984818812</v>
      </c>
      <c r="J41" s="50">
        <v>4540.9000000000015</v>
      </c>
      <c r="K41" s="52"/>
      <c r="L41" s="50">
        <v>116837.79999999999</v>
      </c>
      <c r="M41" s="50">
        <v>98332.6</v>
      </c>
      <c r="N41" s="51">
        <v>0.18818987802620879</v>
      </c>
      <c r="O41" s="50">
        <v>18505.199999999983</v>
      </c>
    </row>
    <row r="42" spans="3:15" s="49" customFormat="1" ht="12.75">
      <c r="D42" s="49" t="s">
        <v>29</v>
      </c>
      <c r="G42" s="50">
        <v>8089</v>
      </c>
      <c r="H42" s="50">
        <v>7464.9</v>
      </c>
      <c r="I42" s="51">
        <v>8.3604602874787437E-2</v>
      </c>
      <c r="J42" s="50">
        <v>624.10000000000036</v>
      </c>
      <c r="K42" s="52"/>
      <c r="L42" s="50">
        <v>35586.699999999997</v>
      </c>
      <c r="M42" s="50">
        <v>27044.300000000003</v>
      </c>
      <c r="N42" s="51">
        <v>0.3158669294453913</v>
      </c>
      <c r="O42" s="50">
        <v>8542.3999999999942</v>
      </c>
    </row>
    <row r="43" spans="3:15" s="55" customFormat="1">
      <c r="C43" s="55" t="s">
        <v>49</v>
      </c>
      <c r="D43" s="56"/>
      <c r="E43" s="57"/>
      <c r="F43" s="58"/>
      <c r="G43" s="59">
        <v>5086.0999999999995</v>
      </c>
      <c r="H43" s="59">
        <v>4604</v>
      </c>
      <c r="I43" s="60">
        <v>0.1047132927888792</v>
      </c>
      <c r="J43" s="59">
        <v>482.09999999999945</v>
      </c>
      <c r="K43" s="61"/>
      <c r="L43" s="59">
        <v>21330.600000000002</v>
      </c>
      <c r="M43" s="59">
        <v>21437</v>
      </c>
      <c r="N43" s="60">
        <v>-4.9633810701122938E-3</v>
      </c>
      <c r="O43" s="59">
        <v>-106.39999999999782</v>
      </c>
    </row>
    <row r="44" spans="3:15" s="49" customFormat="1" ht="12.75">
      <c r="D44" s="49" t="s">
        <v>31</v>
      </c>
      <c r="G44" s="50">
        <v>2922</v>
      </c>
      <c r="H44" s="50">
        <v>2150.6999999999998</v>
      </c>
      <c r="I44" s="51">
        <f>+G44/H44-1</f>
        <v>0.35862742362951616</v>
      </c>
      <c r="J44" s="50">
        <v>771.30000000000018</v>
      </c>
      <c r="K44" s="52"/>
      <c r="L44" s="50">
        <v>8844.7000000000007</v>
      </c>
      <c r="M44" s="50">
        <v>10946.899999999998</v>
      </c>
      <c r="N44" s="51">
        <v>-0.19203610154472928</v>
      </c>
      <c r="O44" s="50">
        <v>-2102.1999999999971</v>
      </c>
    </row>
    <row r="45" spans="3:15" s="49" customFormat="1" ht="12.75">
      <c r="D45" s="49" t="s">
        <v>32</v>
      </c>
      <c r="G45" s="50">
        <v>1000</v>
      </c>
      <c r="H45" s="50">
        <v>666.7</v>
      </c>
      <c r="I45" s="51">
        <f>+G45/H45-1</f>
        <v>0.49992500374981241</v>
      </c>
      <c r="J45" s="50">
        <v>333.29999999999995</v>
      </c>
      <c r="K45" s="52"/>
      <c r="L45" s="50">
        <v>5047.6000000000004</v>
      </c>
      <c r="M45" s="50">
        <v>2672.2</v>
      </c>
      <c r="N45" s="51">
        <v>0.88893046927625208</v>
      </c>
      <c r="O45" s="50">
        <v>2375.4000000000005</v>
      </c>
    </row>
    <row r="46" spans="3:15" s="49" customFormat="1" ht="12.75">
      <c r="D46" s="49" t="s">
        <v>44</v>
      </c>
      <c r="G46" s="50">
        <v>76.5</v>
      </c>
      <c r="H46" s="50">
        <v>381</v>
      </c>
      <c r="I46" s="51">
        <f>+G46/H46-1</f>
        <v>-0.79921259842519687</v>
      </c>
      <c r="J46" s="50">
        <v>-304.5</v>
      </c>
      <c r="K46" s="52"/>
      <c r="L46" s="50">
        <v>770.4</v>
      </c>
      <c r="M46" s="50">
        <v>1261.9000000000001</v>
      </c>
      <c r="N46" s="51">
        <v>-0.38949203581900316</v>
      </c>
      <c r="O46" s="50">
        <v>-491.50000000000011</v>
      </c>
    </row>
    <row r="47" spans="3:15" s="49" customFormat="1" ht="12.75">
      <c r="D47" s="49" t="s">
        <v>33</v>
      </c>
      <c r="G47" s="50">
        <v>801.1</v>
      </c>
      <c r="H47" s="50">
        <v>535.9</v>
      </c>
      <c r="I47" s="51">
        <f>+G47/H47-1</f>
        <v>0.49486844560552345</v>
      </c>
      <c r="J47" s="50">
        <v>265.20000000000005</v>
      </c>
      <c r="K47" s="52"/>
      <c r="L47" s="50">
        <v>3148.9</v>
      </c>
      <c r="M47" s="50">
        <v>2167.1</v>
      </c>
      <c r="N47" s="51">
        <v>0.45304785196806807</v>
      </c>
      <c r="O47" s="50">
        <v>981.80000000000018</v>
      </c>
    </row>
    <row r="48" spans="3:15" s="49" customFormat="1" ht="12.75">
      <c r="D48" s="49" t="s">
        <v>34</v>
      </c>
      <c r="G48" s="50">
        <v>286.5</v>
      </c>
      <c r="H48" s="50">
        <v>869.7</v>
      </c>
      <c r="I48" s="51">
        <f>+G48/H48-1</f>
        <v>-0.67057606071058995</v>
      </c>
      <c r="J48" s="50">
        <v>-583.20000000000005</v>
      </c>
      <c r="K48" s="52"/>
      <c r="L48" s="50">
        <v>3519</v>
      </c>
      <c r="M48" s="50">
        <v>4388.8999999999996</v>
      </c>
      <c r="N48" s="51">
        <v>-0.19820456150743915</v>
      </c>
      <c r="O48" s="50">
        <v>-869.89999999999964</v>
      </c>
    </row>
    <row r="49" spans="1:15" s="55" customFormat="1">
      <c r="C49" s="55" t="s">
        <v>35</v>
      </c>
      <c r="D49" s="56"/>
      <c r="E49" s="57"/>
      <c r="F49" s="58"/>
      <c r="G49" s="59">
        <v>11432</v>
      </c>
      <c r="H49" s="59">
        <v>11565.8</v>
      </c>
      <c r="I49" s="60">
        <v>-1.1568590153729019E-2</v>
      </c>
      <c r="J49" s="59">
        <v>-133.79999999999927</v>
      </c>
      <c r="K49" s="61"/>
      <c r="L49" s="59">
        <v>50894.299999999996</v>
      </c>
      <c r="M49" s="59">
        <v>43992.399999999994</v>
      </c>
      <c r="N49" s="60">
        <v>0.15688846255262279</v>
      </c>
      <c r="O49" s="59">
        <v>6901.9000000000015</v>
      </c>
    </row>
    <row r="50" spans="1:15" s="49" customFormat="1" ht="12.75">
      <c r="D50" s="49" t="s">
        <v>36</v>
      </c>
      <c r="G50" s="50">
        <v>7988.3</v>
      </c>
      <c r="H50" s="50">
        <v>6518.5</v>
      </c>
      <c r="I50" s="51">
        <v>0.22548132239012042</v>
      </c>
      <c r="J50" s="50">
        <v>1469.8000000000002</v>
      </c>
      <c r="K50" s="52"/>
      <c r="L50" s="50">
        <v>31816.099999999995</v>
      </c>
      <c r="M50" s="50">
        <v>25448.9</v>
      </c>
      <c r="N50" s="51">
        <v>0.25019548978541284</v>
      </c>
      <c r="O50" s="50">
        <v>6367.1999999999935</v>
      </c>
    </row>
    <row r="51" spans="1:15" s="49" customFormat="1" ht="12.75">
      <c r="D51" s="49" t="s">
        <v>50</v>
      </c>
      <c r="G51" s="50">
        <v>36</v>
      </c>
      <c r="H51" s="50">
        <v>897.70000000000027</v>
      </c>
      <c r="I51" s="51">
        <v>-0.95989751587389993</v>
      </c>
      <c r="J51" s="50">
        <v>-861.70000000000027</v>
      </c>
      <c r="K51" s="52"/>
      <c r="L51" s="50">
        <v>2376.5999999999995</v>
      </c>
      <c r="M51" s="50">
        <v>1248</v>
      </c>
      <c r="N51" s="51">
        <v>0.90432692307692264</v>
      </c>
      <c r="O51" s="50">
        <v>1128.5999999999995</v>
      </c>
    </row>
    <row r="52" spans="1:15" s="49" customFormat="1" ht="12.75">
      <c r="D52" s="49" t="s">
        <v>22</v>
      </c>
      <c r="G52" s="50">
        <v>3407.7000000000003</v>
      </c>
      <c r="H52" s="50">
        <v>4149.6000000000004</v>
      </c>
      <c r="I52" s="51">
        <v>-0.17878831694621167</v>
      </c>
      <c r="J52" s="50">
        <v>-741.90000000000009</v>
      </c>
      <c r="K52" s="52"/>
      <c r="L52" s="50">
        <v>16701.599999999999</v>
      </c>
      <c r="M52" s="50">
        <v>17295.499999999993</v>
      </c>
      <c r="N52" s="51">
        <v>-3.4338411725593043E-2</v>
      </c>
      <c r="O52" s="50">
        <v>-593.89999999999418</v>
      </c>
    </row>
    <row r="53" spans="1:15" s="62" customFormat="1" ht="6" customHeight="1">
      <c r="A53" s="31"/>
      <c r="B53" s="31"/>
      <c r="E53" s="34"/>
      <c r="F53" s="35"/>
      <c r="G53" s="50"/>
      <c r="H53" s="50"/>
      <c r="I53" s="52"/>
      <c r="J53" s="50"/>
      <c r="K53" s="52"/>
      <c r="L53" s="50"/>
      <c r="M53" s="50"/>
      <c r="N53" s="52"/>
      <c r="O53" s="50"/>
    </row>
    <row r="54" spans="1:15" s="63" customFormat="1" ht="15">
      <c r="A54" s="48"/>
      <c r="B54" s="44"/>
      <c r="C54" s="44" t="s">
        <v>37</v>
      </c>
      <c r="D54" s="44"/>
      <c r="E54" s="44"/>
      <c r="F54" s="44"/>
      <c r="G54" s="45">
        <v>15057.4</v>
      </c>
      <c r="H54" s="45">
        <v>19976.400000000001</v>
      </c>
      <c r="I54" s="46">
        <v>-0.2462405638653612</v>
      </c>
      <c r="J54" s="45">
        <v>-4919.0000000000018</v>
      </c>
      <c r="K54" s="47"/>
      <c r="L54" s="45">
        <v>54559.1</v>
      </c>
      <c r="M54" s="45">
        <v>71369.3</v>
      </c>
      <c r="N54" s="46">
        <v>-0.23553824963955095</v>
      </c>
      <c r="O54" s="45">
        <v>-16810.200000000004</v>
      </c>
    </row>
    <row r="55" spans="1:15" s="55" customFormat="1">
      <c r="C55" s="55" t="s">
        <v>24</v>
      </c>
      <c r="D55" s="56"/>
      <c r="E55" s="57"/>
      <c r="F55" s="58"/>
      <c r="G55" s="59">
        <v>2712.2000000000003</v>
      </c>
      <c r="H55" s="59">
        <v>2586.3000000000002</v>
      </c>
      <c r="I55" s="60">
        <v>4.8679580868422168E-2</v>
      </c>
      <c r="J55" s="59">
        <v>125.90000000000009</v>
      </c>
      <c r="K55" s="61"/>
      <c r="L55" s="59">
        <v>9489.4</v>
      </c>
      <c r="M55" s="59">
        <v>7290.9000000000005</v>
      </c>
      <c r="N55" s="60">
        <v>0.30154027623475832</v>
      </c>
      <c r="O55" s="59">
        <v>2198.4999999999991</v>
      </c>
    </row>
    <row r="56" spans="1:15" s="49" customFormat="1" ht="12.75">
      <c r="D56" s="49" t="s">
        <v>38</v>
      </c>
      <c r="G56" s="50">
        <v>1075.9999999999998</v>
      </c>
      <c r="H56" s="50">
        <v>2141.4</v>
      </c>
      <c r="I56" s="51">
        <v>-0.49752498365555253</v>
      </c>
      <c r="J56" s="50">
        <v>-1065.4000000000003</v>
      </c>
      <c r="K56" s="52"/>
      <c r="L56" s="50">
        <v>4963</v>
      </c>
      <c r="M56" s="50">
        <v>6261.5</v>
      </c>
      <c r="N56" s="51">
        <v>-0.20737842370039128</v>
      </c>
      <c r="O56" s="50">
        <v>-1298.5</v>
      </c>
    </row>
    <row r="57" spans="1:15" s="49" customFormat="1" ht="12.75">
      <c r="D57" s="49" t="s">
        <v>30</v>
      </c>
      <c r="G57" s="50">
        <v>1636.2</v>
      </c>
      <c r="H57" s="50">
        <v>444.9</v>
      </c>
      <c r="I57" s="51">
        <v>2.6776803776129472</v>
      </c>
      <c r="J57" s="50">
        <v>1191.3000000000002</v>
      </c>
      <c r="K57" s="52"/>
      <c r="L57" s="50">
        <v>4526.3999999999996</v>
      </c>
      <c r="M57" s="50">
        <v>1029.4000000000001</v>
      </c>
      <c r="N57" s="51">
        <v>3.3971245385661542</v>
      </c>
      <c r="O57" s="50">
        <v>3496.9999999999995</v>
      </c>
    </row>
    <row r="58" spans="1:15" s="55" customFormat="1">
      <c r="C58" s="55" t="s">
        <v>25</v>
      </c>
      <c r="D58" s="56"/>
      <c r="E58" s="57"/>
      <c r="F58" s="58"/>
      <c r="G58" s="59">
        <v>4037.6000000000004</v>
      </c>
      <c r="H58" s="59">
        <v>4199.2</v>
      </c>
      <c r="I58" s="60">
        <v>-3.8483520670603788E-2</v>
      </c>
      <c r="J58" s="59">
        <v>-161.59999999999945</v>
      </c>
      <c r="K58" s="61"/>
      <c r="L58" s="59">
        <v>15650.9</v>
      </c>
      <c r="M58" s="59">
        <v>17630.599999999999</v>
      </c>
      <c r="N58" s="60">
        <v>-0.11228772702006729</v>
      </c>
      <c r="O58" s="59">
        <v>-1979.6999999999989</v>
      </c>
    </row>
    <row r="59" spans="1:15" s="49" customFormat="1" ht="12.75">
      <c r="D59" s="49" t="s">
        <v>38</v>
      </c>
      <c r="G59" s="50">
        <v>2865.9</v>
      </c>
      <c r="H59" s="50">
        <v>2765.3</v>
      </c>
      <c r="I59" s="51">
        <v>3.6379416338191195E-2</v>
      </c>
      <c r="J59" s="50">
        <v>100.59999999999991</v>
      </c>
      <c r="K59" s="52"/>
      <c r="L59" s="50">
        <v>12554.4</v>
      </c>
      <c r="M59" s="50">
        <v>13684.3</v>
      </c>
      <c r="N59" s="51">
        <v>-8.2569075509890899E-2</v>
      </c>
      <c r="O59" s="50">
        <v>-1129.8999999999996</v>
      </c>
    </row>
    <row r="60" spans="1:15" s="49" customFormat="1" ht="12.75">
      <c r="D60" s="49" t="s">
        <v>30</v>
      </c>
      <c r="G60" s="50">
        <v>1171.7</v>
      </c>
      <c r="H60" s="50">
        <v>1433.8999999999999</v>
      </c>
      <c r="I60" s="51">
        <v>-0.18285793988423171</v>
      </c>
      <c r="J60" s="50">
        <v>-262.19999999999982</v>
      </c>
      <c r="K60" s="52"/>
      <c r="L60" s="50">
        <v>3096.5</v>
      </c>
      <c r="M60" s="50">
        <v>3946.2999999999993</v>
      </c>
      <c r="N60" s="51">
        <v>-0.21534095228441819</v>
      </c>
      <c r="O60" s="50">
        <v>-849.79999999999927</v>
      </c>
    </row>
    <row r="61" spans="1:15" s="55" customFormat="1">
      <c r="C61" s="55" t="s">
        <v>31</v>
      </c>
      <c r="D61" s="56"/>
      <c r="E61" s="57"/>
      <c r="F61" s="58"/>
      <c r="G61" s="59">
        <v>1260.8</v>
      </c>
      <c r="H61" s="59">
        <v>1330.7000000000003</v>
      </c>
      <c r="I61" s="60">
        <v>-5.252874426993337E-2</v>
      </c>
      <c r="J61" s="59">
        <v>-69.900000000000318</v>
      </c>
      <c r="K61" s="61"/>
      <c r="L61" s="59">
        <v>5037.1000000000004</v>
      </c>
      <c r="M61" s="59">
        <v>3939.1</v>
      </c>
      <c r="N61" s="60">
        <v>0.27874387550455704</v>
      </c>
      <c r="O61" s="59">
        <v>1098.0000000000005</v>
      </c>
    </row>
    <row r="62" spans="1:15" s="49" customFormat="1" ht="12.75">
      <c r="D62" s="49" t="s">
        <v>38</v>
      </c>
      <c r="G62" s="50">
        <v>557.1</v>
      </c>
      <c r="H62" s="50">
        <v>356.49999999999994</v>
      </c>
      <c r="I62" s="51">
        <v>0.56269284712482492</v>
      </c>
      <c r="J62" s="50">
        <v>200.60000000000008</v>
      </c>
      <c r="K62" s="52"/>
      <c r="L62" s="50">
        <v>2108.6999999999998</v>
      </c>
      <c r="M62" s="50">
        <v>1747.5</v>
      </c>
      <c r="N62" s="51">
        <v>0.20669527896995699</v>
      </c>
      <c r="O62" s="50">
        <v>361.19999999999982</v>
      </c>
    </row>
    <row r="63" spans="1:15" s="49" customFormat="1" ht="12.75">
      <c r="D63" s="49" t="s">
        <v>30</v>
      </c>
      <c r="G63" s="50">
        <v>703.69999999999993</v>
      </c>
      <c r="H63" s="50">
        <v>974.2</v>
      </c>
      <c r="I63" s="51">
        <v>-0.27766372408129758</v>
      </c>
      <c r="J63" s="50">
        <v>-270.50000000000011</v>
      </c>
      <c r="K63" s="52"/>
      <c r="L63" s="50">
        <v>2928.3999999999996</v>
      </c>
      <c r="M63" s="50">
        <v>2191.6000000000004</v>
      </c>
      <c r="N63" s="51">
        <v>0.33619273590071153</v>
      </c>
      <c r="O63" s="50">
        <v>736.79999999999927</v>
      </c>
    </row>
    <row r="64" spans="1:15" s="55" customFormat="1">
      <c r="C64" s="55" t="s">
        <v>39</v>
      </c>
      <c r="D64" s="56"/>
      <c r="E64" s="57"/>
      <c r="F64" s="58"/>
      <c r="G64" s="59">
        <v>1796.8999999999999</v>
      </c>
      <c r="H64" s="59">
        <v>3132.5</v>
      </c>
      <c r="I64" s="60">
        <v>-0.42636871508379892</v>
      </c>
      <c r="J64" s="59">
        <v>-1335.6000000000001</v>
      </c>
      <c r="K64" s="61"/>
      <c r="L64" s="59">
        <v>6816.5</v>
      </c>
      <c r="M64" s="59">
        <v>14234.099999999999</v>
      </c>
      <c r="N64" s="60">
        <v>-0.52111478772806141</v>
      </c>
      <c r="O64" s="59">
        <v>-7417.5999999999985</v>
      </c>
    </row>
    <row r="65" spans="1:15" s="49" customFormat="1" ht="12.75">
      <c r="D65" s="49" t="s">
        <v>38</v>
      </c>
      <c r="G65" s="50">
        <v>0</v>
      </c>
      <c r="H65" s="50">
        <v>1792.3999999999999</v>
      </c>
      <c r="I65" s="51">
        <v>-1</v>
      </c>
      <c r="J65" s="50">
        <v>-1792.3999999999999</v>
      </c>
      <c r="K65" s="52"/>
      <c r="L65" s="50">
        <v>24.6</v>
      </c>
      <c r="M65" s="50">
        <v>3725.3</v>
      </c>
      <c r="N65" s="51">
        <v>-0.99339650497946475</v>
      </c>
      <c r="O65" s="50">
        <v>-3700.7000000000003</v>
      </c>
    </row>
    <row r="66" spans="1:15" s="49" customFormat="1" ht="12.75">
      <c r="D66" s="49" t="s">
        <v>30</v>
      </c>
      <c r="G66" s="50">
        <v>1796.8999999999999</v>
      </c>
      <c r="H66" s="50">
        <v>1340.1</v>
      </c>
      <c r="I66" s="51">
        <v>0.34087008432206556</v>
      </c>
      <c r="J66" s="50">
        <v>456.79999999999995</v>
      </c>
      <c r="K66" s="52"/>
      <c r="L66" s="50">
        <v>6791.9</v>
      </c>
      <c r="M66" s="50">
        <v>10508.800000000001</v>
      </c>
      <c r="N66" s="51">
        <v>-0.35369404689403172</v>
      </c>
      <c r="O66" s="50">
        <v>-3716.9000000000015</v>
      </c>
    </row>
    <row r="67" spans="1:15" s="55" customFormat="1">
      <c r="C67" s="55" t="s">
        <v>59</v>
      </c>
      <c r="D67" s="56"/>
      <c r="E67" s="57"/>
      <c r="F67" s="58"/>
      <c r="G67" s="59">
        <v>1704</v>
      </c>
      <c r="H67" s="59">
        <v>1447.6</v>
      </c>
      <c r="I67" s="60">
        <v>0.17712075158883667</v>
      </c>
      <c r="J67" s="59">
        <v>256.40000000000009</v>
      </c>
      <c r="K67" s="61"/>
      <c r="L67" s="59">
        <v>5485.9</v>
      </c>
      <c r="M67" s="59">
        <v>6382.1</v>
      </c>
      <c r="N67" s="60">
        <v>-0.14042399837044239</v>
      </c>
      <c r="O67" s="59">
        <v>-896.20000000000073</v>
      </c>
    </row>
    <row r="68" spans="1:15" s="49" customFormat="1" ht="12.75">
      <c r="D68" s="49" t="s">
        <v>38</v>
      </c>
      <c r="G68" s="50">
        <v>1333.3</v>
      </c>
      <c r="H68" s="50">
        <v>994.5</v>
      </c>
      <c r="I68" s="51">
        <v>0.34067370537958763</v>
      </c>
      <c r="J68" s="50">
        <v>338.79999999999995</v>
      </c>
      <c r="K68" s="52"/>
      <c r="L68" s="50">
        <v>4179.5</v>
      </c>
      <c r="M68" s="50">
        <v>4736</v>
      </c>
      <c r="N68" s="51">
        <v>-0.11750422297297303</v>
      </c>
      <c r="O68" s="50">
        <v>-556.5</v>
      </c>
    </row>
    <row r="69" spans="1:15" s="49" customFormat="1" ht="12.75">
      <c r="D69" s="49" t="s">
        <v>30</v>
      </c>
      <c r="G69" s="50">
        <v>370.7</v>
      </c>
      <c r="H69" s="50">
        <v>453.1</v>
      </c>
      <c r="I69" s="51">
        <v>-0.1818583094239683</v>
      </c>
      <c r="J69" s="50">
        <v>-82.400000000000034</v>
      </c>
      <c r="K69" s="52"/>
      <c r="L69" s="50">
        <v>1306.3999999999999</v>
      </c>
      <c r="M69" s="50">
        <v>1646.1</v>
      </c>
      <c r="N69" s="51">
        <v>-0.20636656339226056</v>
      </c>
      <c r="O69" s="50">
        <v>-339.70000000000005</v>
      </c>
    </row>
    <row r="70" spans="1:15" s="55" customFormat="1">
      <c r="C70" s="55" t="s">
        <v>41</v>
      </c>
      <c r="D70" s="56"/>
      <c r="E70" s="57"/>
      <c r="F70" s="58"/>
      <c r="G70" s="59">
        <v>3545.9</v>
      </c>
      <c r="H70" s="59">
        <v>4890.8999999999996</v>
      </c>
      <c r="I70" s="60">
        <v>-0.27500051115336643</v>
      </c>
      <c r="J70" s="59">
        <v>-1344.9999999999995</v>
      </c>
      <c r="K70" s="61"/>
      <c r="L70" s="59">
        <v>12079.3</v>
      </c>
      <c r="M70" s="59">
        <v>15670.4</v>
      </c>
      <c r="N70" s="60">
        <v>-0.22916453951398819</v>
      </c>
      <c r="O70" s="59">
        <v>-3591.1000000000004</v>
      </c>
    </row>
    <row r="71" spans="1:15" s="49" customFormat="1" ht="12.75">
      <c r="D71" s="49" t="s">
        <v>38</v>
      </c>
      <c r="G71" s="50">
        <v>3157.1</v>
      </c>
      <c r="H71" s="50">
        <v>2413.3999999999996</v>
      </c>
      <c r="I71" s="51">
        <v>0.30815447087097048</v>
      </c>
      <c r="J71" s="50">
        <v>743.70000000000027</v>
      </c>
      <c r="K71" s="52"/>
      <c r="L71" s="50">
        <v>10424.1</v>
      </c>
      <c r="M71" s="50">
        <v>10728</v>
      </c>
      <c r="N71" s="51">
        <v>-2.8327740492170017E-2</v>
      </c>
      <c r="O71" s="50">
        <v>-303.89999999999964</v>
      </c>
    </row>
    <row r="72" spans="1:15" s="49" customFormat="1" ht="12.75">
      <c r="D72" s="49" t="s">
        <v>30</v>
      </c>
      <c r="G72" s="50">
        <v>388.8</v>
      </c>
      <c r="H72" s="50">
        <v>2477.5</v>
      </c>
      <c r="I72" s="51">
        <v>-0.84306760847628659</v>
      </c>
      <c r="J72" s="50">
        <v>-2088.6999999999998</v>
      </c>
      <c r="K72" s="52"/>
      <c r="L72" s="50">
        <v>1655.2</v>
      </c>
      <c r="M72" s="50">
        <v>4942.3999999999996</v>
      </c>
      <c r="N72" s="51">
        <v>-0.6651019747491097</v>
      </c>
      <c r="O72" s="50">
        <v>-3287.2</v>
      </c>
    </row>
    <row r="73" spans="1:15" s="55" customFormat="1">
      <c r="C73" s="55" t="s">
        <v>40</v>
      </c>
      <c r="D73" s="56"/>
      <c r="E73" s="57"/>
      <c r="F73" s="58"/>
      <c r="G73" s="59">
        <v>0</v>
      </c>
      <c r="H73" s="59">
        <v>2389.1999999999998</v>
      </c>
      <c r="I73" s="60">
        <v>-1</v>
      </c>
      <c r="J73" s="59">
        <v>-2389.1999999999998</v>
      </c>
      <c r="K73" s="61"/>
      <c r="L73" s="59">
        <v>0</v>
      </c>
      <c r="M73" s="59">
        <v>6222.0999999999995</v>
      </c>
      <c r="N73" s="60">
        <v>-1</v>
      </c>
      <c r="O73" s="59">
        <v>-6222.0999999999995</v>
      </c>
    </row>
    <row r="74" spans="1:15" ht="7.5" customHeight="1">
      <c r="A74" s="62"/>
      <c r="C74" s="62"/>
      <c r="D74" s="64"/>
      <c r="E74" s="65"/>
      <c r="F74" s="64"/>
      <c r="G74" s="50"/>
      <c r="H74" s="50"/>
      <c r="I74" s="52"/>
      <c r="J74" s="50"/>
      <c r="K74" s="52"/>
      <c r="L74" s="50"/>
      <c r="M74" s="50"/>
      <c r="N74" s="52"/>
      <c r="O74" s="50"/>
    </row>
    <row r="75" spans="1:15" ht="18.75" customHeight="1">
      <c r="A75" s="62"/>
      <c r="B75" s="40" t="s">
        <v>42</v>
      </c>
      <c r="C75" s="40"/>
      <c r="D75" s="40"/>
      <c r="E75" s="40"/>
      <c r="F75" s="40"/>
      <c r="G75" s="41">
        <v>-10342.399999999996</v>
      </c>
      <c r="H75" s="41">
        <v>-18663.599999999984</v>
      </c>
      <c r="I75" s="42">
        <v>-0.44585181851304112</v>
      </c>
      <c r="J75" s="41">
        <v>8321.199999999988</v>
      </c>
      <c r="K75" s="43"/>
      <c r="L75" s="41">
        <v>-41343.299999999988</v>
      </c>
      <c r="M75" s="41">
        <v>-60007.399999999987</v>
      </c>
      <c r="N75" s="42">
        <v>-0.31102997297000046</v>
      </c>
      <c r="O75" s="41">
        <v>18664.099999999999</v>
      </c>
    </row>
    <row r="76" spans="1:15" s="62" customFormat="1" ht="10.5" customHeight="1">
      <c r="A76" s="49"/>
      <c r="B76" s="31"/>
      <c r="C76" s="31"/>
      <c r="D76" s="33"/>
      <c r="E76" s="34"/>
      <c r="F76" s="35"/>
      <c r="G76" s="50"/>
      <c r="H76" s="50"/>
      <c r="I76" s="52"/>
      <c r="J76" s="50"/>
      <c r="K76" s="52"/>
      <c r="L76" s="50"/>
      <c r="M76" s="50"/>
      <c r="N76" s="52"/>
      <c r="O76" s="50"/>
    </row>
    <row r="77" spans="1:15" s="63" customFormat="1" ht="15">
      <c r="A77" s="48"/>
      <c r="B77" s="44"/>
      <c r="C77" s="44" t="s">
        <v>71</v>
      </c>
      <c r="D77" s="44"/>
      <c r="E77" s="44"/>
      <c r="F77" s="44"/>
      <c r="G77" s="45">
        <v>33116.700000000004</v>
      </c>
      <c r="H77" s="45">
        <v>30348.3</v>
      </c>
      <c r="I77" s="46">
        <v>9.122092506005286E-2</v>
      </c>
      <c r="J77" s="45">
        <v>2768.4000000000051</v>
      </c>
      <c r="K77" s="47"/>
      <c r="L77" s="45">
        <v>93638.800000000017</v>
      </c>
      <c r="M77" s="45">
        <v>59641.7</v>
      </c>
      <c r="N77" s="46">
        <v>0.57002231660063374</v>
      </c>
      <c r="O77" s="45">
        <v>33997.10000000002</v>
      </c>
    </row>
    <row r="78" spans="1:15" s="62" customFormat="1" ht="10.5" customHeight="1">
      <c r="A78" s="49"/>
      <c r="B78" s="31"/>
      <c r="C78" s="31"/>
      <c r="D78" s="33"/>
      <c r="E78" s="34"/>
      <c r="F78" s="35"/>
      <c r="G78" s="50"/>
      <c r="H78" s="50"/>
      <c r="I78" s="52"/>
      <c r="J78" s="50"/>
      <c r="K78" s="52"/>
      <c r="L78" s="50"/>
      <c r="M78" s="50"/>
      <c r="N78" s="52"/>
      <c r="O78" s="50"/>
    </row>
    <row r="79" spans="1:15" ht="18.75" customHeight="1">
      <c r="A79" s="62"/>
      <c r="B79" s="40" t="s">
        <v>43</v>
      </c>
      <c r="C79" s="40"/>
      <c r="D79" s="40"/>
      <c r="E79" s="40"/>
      <c r="F79" s="40"/>
      <c r="G79" s="41">
        <v>-43459.1</v>
      </c>
      <c r="H79" s="41">
        <v>-49011.899999999987</v>
      </c>
      <c r="I79" s="42">
        <v>-0.11329493449549988</v>
      </c>
      <c r="J79" s="41">
        <v>5552.7999999999884</v>
      </c>
      <c r="K79" s="43"/>
      <c r="L79" s="41">
        <v>-134982.1</v>
      </c>
      <c r="M79" s="41">
        <v>-119649.1</v>
      </c>
      <c r="N79" s="42">
        <v>0.12814973117223616</v>
      </c>
      <c r="O79" s="41">
        <v>-15333</v>
      </c>
    </row>
    <row r="80" spans="1:15" ht="6.75" customHeight="1">
      <c r="G80" s="66"/>
      <c r="H80" s="66"/>
      <c r="I80" s="67"/>
      <c r="J80" s="66"/>
      <c r="K80" s="67"/>
      <c r="L80" s="66"/>
      <c r="M80" s="66"/>
      <c r="N80" s="67"/>
      <c r="O80" s="66"/>
    </row>
    <row r="81" spans="1:15" ht="15.75" customHeight="1">
      <c r="A81" s="55"/>
      <c r="B81" s="79" t="s">
        <v>65</v>
      </c>
      <c r="C81" s="55"/>
      <c r="D81" s="56"/>
      <c r="E81" s="73"/>
      <c r="F81" s="70"/>
      <c r="G81" s="74"/>
      <c r="H81" s="74"/>
      <c r="I81" s="74"/>
      <c r="J81" s="81"/>
      <c r="K81" s="70"/>
      <c r="L81" s="81"/>
      <c r="M81" s="81"/>
      <c r="N81" s="70"/>
      <c r="O81" s="81"/>
    </row>
    <row r="82" spans="1:15" ht="15.75" customHeight="1">
      <c r="A82" s="55"/>
      <c r="B82" s="80"/>
      <c r="C82" s="79" t="s">
        <v>67</v>
      </c>
      <c r="D82" s="56"/>
      <c r="E82" s="73"/>
      <c r="F82" s="70"/>
      <c r="G82" s="74"/>
      <c r="H82" s="74"/>
      <c r="I82" s="74"/>
      <c r="J82" s="70"/>
      <c r="K82" s="70"/>
      <c r="L82" s="70"/>
      <c r="M82" s="70"/>
      <c r="N82" s="70"/>
      <c r="O82" s="70"/>
    </row>
    <row r="83" spans="1:15" ht="15.75" customHeight="1">
      <c r="B83" s="77"/>
      <c r="C83" s="79" t="s">
        <v>68</v>
      </c>
      <c r="D83" s="72"/>
      <c r="E83" s="73"/>
      <c r="F83" s="70"/>
      <c r="G83" s="74"/>
      <c r="H83" s="74"/>
      <c r="I83" s="74"/>
      <c r="J83" s="70"/>
      <c r="K83" s="70"/>
      <c r="L83" s="70"/>
      <c r="M83" s="70"/>
      <c r="N83" s="70"/>
      <c r="O83" s="70"/>
    </row>
    <row r="84" spans="1:15" ht="2.25" customHeight="1">
      <c r="B84" s="77"/>
      <c r="C84" s="71"/>
      <c r="D84" s="72"/>
      <c r="E84" s="73"/>
      <c r="F84" s="70"/>
      <c r="G84" s="74"/>
      <c r="H84" s="74"/>
      <c r="I84" s="74"/>
      <c r="J84" s="70"/>
      <c r="K84" s="70"/>
      <c r="L84" s="70"/>
      <c r="M84" s="70"/>
      <c r="N84" s="70"/>
      <c r="O84" s="70"/>
    </row>
    <row r="85" spans="1:15" ht="15.75" customHeight="1">
      <c r="B85" s="80" t="s">
        <v>69</v>
      </c>
      <c r="C85" s="74"/>
      <c r="D85" s="72"/>
      <c r="E85" s="73"/>
      <c r="F85" s="70"/>
      <c r="G85" s="74"/>
      <c r="H85" s="74"/>
      <c r="I85" s="74"/>
      <c r="J85" s="70"/>
      <c r="K85" s="70"/>
      <c r="L85" s="70"/>
      <c r="M85" s="70"/>
      <c r="N85" s="70"/>
      <c r="O85" s="70"/>
    </row>
    <row r="86" spans="1:15" ht="8.25" customHeight="1">
      <c r="B86" s="78"/>
      <c r="C86" s="74"/>
      <c r="D86" s="72"/>
      <c r="E86" s="73"/>
      <c r="F86" s="70"/>
      <c r="G86" s="74"/>
      <c r="H86" s="74"/>
      <c r="I86" s="74"/>
      <c r="J86" s="70"/>
      <c r="K86" s="70"/>
      <c r="L86" s="70"/>
      <c r="M86" s="70"/>
      <c r="N86" s="70"/>
      <c r="O86" s="70"/>
    </row>
    <row r="87" spans="1:15">
      <c r="B87" s="58" t="s">
        <v>64</v>
      </c>
      <c r="C87" s="79"/>
      <c r="D87" s="56"/>
      <c r="E87" s="57"/>
      <c r="F87" s="58"/>
      <c r="G87" s="82"/>
      <c r="H87" s="74"/>
      <c r="I87" s="74"/>
      <c r="J87" s="70"/>
      <c r="K87" s="70"/>
      <c r="L87" s="70"/>
      <c r="M87" s="70"/>
      <c r="N87" s="70"/>
      <c r="O87" s="70"/>
    </row>
    <row r="88" spans="1:15">
      <c r="B88" s="58" t="s">
        <v>66</v>
      </c>
      <c r="C88" s="55"/>
      <c r="D88" s="56"/>
      <c r="E88" s="57"/>
      <c r="F88" s="58"/>
      <c r="G88" s="70"/>
      <c r="H88" s="70"/>
      <c r="I88" s="70"/>
      <c r="J88" s="70"/>
      <c r="K88" s="70"/>
      <c r="L88" s="70"/>
      <c r="M88" s="70"/>
      <c r="N88" s="70"/>
      <c r="O88" s="70"/>
    </row>
    <row r="89" spans="1:15">
      <c r="G89" s="68"/>
      <c r="H89" s="68"/>
      <c r="I89" s="69"/>
    </row>
    <row r="93" spans="1:15">
      <c r="L93" s="84"/>
    </row>
    <row r="94" spans="1:15">
      <c r="L94" s="84"/>
      <c r="M94" s="84"/>
    </row>
  </sheetData>
  <mergeCells count="6">
    <mergeCell ref="B1:O1"/>
    <mergeCell ref="B2:O2"/>
    <mergeCell ref="G4:H4"/>
    <mergeCell ref="I4:J4"/>
    <mergeCell ref="L4:M4"/>
    <mergeCell ref="N4:O4"/>
  </mergeCells>
  <printOptions horizontalCentered="1"/>
  <pageMargins left="0" right="0" top="0.35433070866141736" bottom="0" header="0.31496062992125984" footer="0"/>
  <pageSetup paperSize="9" scale="6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workbookViewId="0"/>
  </sheetViews>
  <sheetFormatPr baseColWidth="10" defaultColWidth="12.42578125" defaultRowHeight="15" outlineLevelRow="1"/>
  <cols>
    <col min="1" max="1" width="4.7109375" style="1" customWidth="1"/>
    <col min="2" max="3" width="4.42578125" style="1" customWidth="1"/>
    <col min="4" max="4" width="4" style="2" customWidth="1"/>
    <col min="5" max="5" width="2.42578125" style="3" customWidth="1"/>
    <col min="6" max="6" width="46" style="4" customWidth="1"/>
    <col min="7" max="10" width="13.85546875" style="4" customWidth="1"/>
    <col min="11" max="11" width="20" style="1" bestFit="1" customWidth="1"/>
    <col min="12" max="16384" width="12.42578125" style="1"/>
  </cols>
  <sheetData>
    <row r="1" spans="2:12" ht="21">
      <c r="B1" s="89" t="s">
        <v>60</v>
      </c>
      <c r="C1" s="89"/>
      <c r="D1" s="89"/>
      <c r="E1" s="89"/>
      <c r="F1" s="89"/>
      <c r="G1" s="89"/>
      <c r="H1" s="89"/>
      <c r="I1" s="89"/>
      <c r="J1" s="89"/>
    </row>
    <row r="2" spans="2:12" ht="21">
      <c r="B2" s="89" t="s">
        <v>61</v>
      </c>
      <c r="C2" s="89"/>
      <c r="D2" s="89"/>
      <c r="E2" s="89"/>
      <c r="F2" s="89"/>
      <c r="G2" s="89"/>
      <c r="H2" s="89"/>
      <c r="I2" s="89"/>
      <c r="J2" s="89"/>
    </row>
    <row r="3" spans="2:12" ht="15" customHeight="1">
      <c r="B3" s="90" t="s">
        <v>58</v>
      </c>
      <c r="C3" s="90"/>
      <c r="D3" s="90"/>
      <c r="E3" s="90"/>
      <c r="F3" s="90"/>
      <c r="G3" s="90"/>
      <c r="H3" s="90"/>
      <c r="I3" s="90"/>
      <c r="J3" s="90"/>
    </row>
    <row r="4" spans="2:12" ht="9" customHeight="1"/>
    <row r="5" spans="2:12" ht="15" customHeight="1">
      <c r="B5" s="5"/>
      <c r="C5" s="5"/>
      <c r="D5" s="5"/>
      <c r="E5" s="6"/>
      <c r="F5" s="5"/>
      <c r="G5" s="36">
        <v>43101</v>
      </c>
      <c r="H5" s="36">
        <v>43132</v>
      </c>
      <c r="I5" s="36">
        <v>43160</v>
      </c>
      <c r="J5" s="36">
        <v>43191</v>
      </c>
    </row>
    <row r="6" spans="2:12" s="5" customFormat="1" ht="18" customHeight="1">
      <c r="B6" s="40" t="s">
        <v>0</v>
      </c>
      <c r="C6" s="25"/>
      <c r="D6" s="26"/>
      <c r="E6" s="27"/>
      <c r="F6" s="28"/>
      <c r="G6" s="41">
        <v>203130.19999999998</v>
      </c>
      <c r="H6" s="41">
        <v>172965.9</v>
      </c>
      <c r="I6" s="41">
        <v>195942.3</v>
      </c>
      <c r="J6" s="41">
        <v>192963.3</v>
      </c>
      <c r="K6" s="83"/>
      <c r="L6" s="83"/>
    </row>
    <row r="7" spans="2:12" ht="15.75">
      <c r="B7" s="44"/>
      <c r="C7" s="44" t="s">
        <v>1</v>
      </c>
      <c r="D7" s="9"/>
      <c r="E7" s="10"/>
      <c r="F7" s="11"/>
      <c r="G7" s="45">
        <v>187505.40000000002</v>
      </c>
      <c r="H7" s="45">
        <v>158343.6</v>
      </c>
      <c r="I7" s="45">
        <v>163575.50000000003</v>
      </c>
      <c r="J7" s="45">
        <v>169214.3</v>
      </c>
      <c r="K7" s="83"/>
      <c r="L7" s="83"/>
    </row>
    <row r="8" spans="2:12" s="12" customFormat="1" ht="15.75" customHeight="1" outlineLevel="1">
      <c r="D8" s="49" t="s">
        <v>2</v>
      </c>
      <c r="E8" s="14"/>
      <c r="F8" s="15"/>
      <c r="G8" s="50">
        <v>38433.300000000003</v>
      </c>
      <c r="H8" s="50">
        <v>35210.800000000003</v>
      </c>
      <c r="I8" s="50">
        <v>36396.5</v>
      </c>
      <c r="J8" s="50">
        <v>36042.399999999994</v>
      </c>
      <c r="K8" s="83"/>
      <c r="L8" s="83"/>
    </row>
    <row r="9" spans="2:12" s="12" customFormat="1" ht="15.75" customHeight="1" outlineLevel="1">
      <c r="D9" s="49" t="s">
        <v>3</v>
      </c>
      <c r="E9" s="14"/>
      <c r="F9" s="15"/>
      <c r="G9" s="50">
        <v>19290.7</v>
      </c>
      <c r="H9" s="50">
        <v>17608</v>
      </c>
      <c r="I9" s="50">
        <v>18200.100000000002</v>
      </c>
      <c r="J9" s="50">
        <v>15636.9</v>
      </c>
      <c r="K9" s="83"/>
      <c r="L9" s="83"/>
    </row>
    <row r="10" spans="2:12" s="12" customFormat="1" ht="15.75" customHeight="1" outlineLevel="1">
      <c r="D10" s="49" t="s">
        <v>62</v>
      </c>
      <c r="E10" s="14"/>
      <c r="F10" s="15"/>
      <c r="G10" s="50">
        <v>86641.7</v>
      </c>
      <c r="H10" s="50">
        <v>67189.8</v>
      </c>
      <c r="I10" s="50">
        <v>69224.600000000006</v>
      </c>
      <c r="J10" s="50">
        <v>70874.8</v>
      </c>
      <c r="K10" s="83"/>
      <c r="L10" s="83"/>
    </row>
    <row r="11" spans="2:12" s="12" customFormat="1" ht="15.75" customHeight="1" outlineLevel="1">
      <c r="D11" s="49" t="s">
        <v>4</v>
      </c>
      <c r="E11" s="14"/>
      <c r="F11" s="15"/>
      <c r="G11" s="50">
        <v>19130.3</v>
      </c>
      <c r="H11" s="50">
        <v>13733.7</v>
      </c>
      <c r="I11" s="50">
        <v>16212.5</v>
      </c>
      <c r="J11" s="50">
        <v>17938.400000000001</v>
      </c>
      <c r="K11" s="83"/>
      <c r="L11" s="83"/>
    </row>
    <row r="12" spans="2:12" s="12" customFormat="1" ht="15.75" customHeight="1" outlineLevel="1">
      <c r="D12" s="49" t="s">
        <v>5</v>
      </c>
      <c r="E12" s="14"/>
      <c r="F12" s="15"/>
      <c r="G12" s="50">
        <v>249.9</v>
      </c>
      <c r="H12" s="50">
        <v>245.40000000000003</v>
      </c>
      <c r="I12" s="50">
        <v>735.3</v>
      </c>
      <c r="J12" s="50">
        <v>223.20000000000002</v>
      </c>
      <c r="K12" s="83"/>
      <c r="L12" s="83"/>
    </row>
    <row r="13" spans="2:12" s="12" customFormat="1" ht="15.75" customHeight="1" outlineLevel="1">
      <c r="D13" s="49" t="s">
        <v>6</v>
      </c>
      <c r="E13" s="14"/>
      <c r="F13" s="15"/>
      <c r="G13" s="50">
        <v>3481.0000000000005</v>
      </c>
      <c r="H13" s="50">
        <v>2927.1000000000004</v>
      </c>
      <c r="I13" s="50">
        <v>2813.2000000000003</v>
      </c>
      <c r="J13" s="50">
        <v>3142.1000000000004</v>
      </c>
      <c r="K13" s="83"/>
      <c r="L13" s="83"/>
    </row>
    <row r="14" spans="2:12" s="12" customFormat="1" ht="15.75" customHeight="1" outlineLevel="1">
      <c r="D14" s="49" t="s">
        <v>7</v>
      </c>
      <c r="E14" s="14"/>
      <c r="F14" s="15"/>
      <c r="G14" s="50">
        <v>2274.4</v>
      </c>
      <c r="H14" s="50">
        <v>3066.3</v>
      </c>
      <c r="I14" s="50">
        <v>2699.2999999999997</v>
      </c>
      <c r="J14" s="50">
        <v>3315.1</v>
      </c>
      <c r="K14" s="83"/>
      <c r="L14" s="83"/>
    </row>
    <row r="15" spans="2:12" s="12" customFormat="1" ht="15.75" customHeight="1" outlineLevel="1">
      <c r="D15" s="49" t="s">
        <v>8</v>
      </c>
      <c r="E15" s="14"/>
      <c r="F15" s="15"/>
      <c r="G15" s="50">
        <v>2707.5</v>
      </c>
      <c r="H15" s="50">
        <v>3926.7</v>
      </c>
      <c r="I15" s="50">
        <v>2130.1999999999998</v>
      </c>
      <c r="J15" s="50">
        <v>5313.5999999999995</v>
      </c>
      <c r="K15" s="83"/>
      <c r="L15" s="83"/>
    </row>
    <row r="16" spans="2:12" s="12" customFormat="1" ht="15.75" customHeight="1" outlineLevel="1">
      <c r="D16" s="49" t="s">
        <v>9</v>
      </c>
      <c r="E16" s="14"/>
      <c r="F16" s="15"/>
      <c r="G16" s="50">
        <v>7780.9</v>
      </c>
      <c r="H16" s="50">
        <v>6272.5</v>
      </c>
      <c r="I16" s="50">
        <v>7078.7</v>
      </c>
      <c r="J16" s="50">
        <v>7668.8</v>
      </c>
      <c r="K16" s="83"/>
      <c r="L16" s="83"/>
    </row>
    <row r="17" spans="1:12" s="12" customFormat="1" ht="15.75" customHeight="1">
      <c r="D17" s="49" t="s">
        <v>10</v>
      </c>
      <c r="E17" s="14"/>
      <c r="F17" s="15"/>
      <c r="G17" s="50">
        <v>7515.7</v>
      </c>
      <c r="H17" s="50">
        <v>8163.2999999999993</v>
      </c>
      <c r="I17" s="50">
        <v>8085.1</v>
      </c>
      <c r="J17" s="50">
        <v>9059</v>
      </c>
      <c r="K17" s="83"/>
      <c r="L17" s="83"/>
    </row>
    <row r="18" spans="1:12" ht="15.75" customHeight="1">
      <c r="B18" s="7"/>
      <c r="C18" s="44" t="s">
        <v>72</v>
      </c>
      <c r="D18" s="9"/>
      <c r="E18" s="10"/>
      <c r="F18" s="11"/>
      <c r="G18" s="45">
        <v>7386.2000000000007</v>
      </c>
      <c r="H18" s="45">
        <v>8459.4000000000015</v>
      </c>
      <c r="I18" s="45">
        <v>25326.6</v>
      </c>
      <c r="J18" s="45">
        <v>15932.8</v>
      </c>
      <c r="K18" s="83"/>
      <c r="L18" s="83"/>
    </row>
    <row r="19" spans="1:12" s="12" customFormat="1" ht="15.75" customHeight="1">
      <c r="D19" s="49" t="s">
        <v>11</v>
      </c>
      <c r="E19" s="14"/>
      <c r="F19" s="15"/>
      <c r="G19" s="50">
        <v>5878.2000000000007</v>
      </c>
      <c r="H19" s="50">
        <v>6415.6</v>
      </c>
      <c r="I19" s="50">
        <v>2541.6</v>
      </c>
      <c r="J19" s="50">
        <v>3314.1000000000004</v>
      </c>
      <c r="K19" s="83"/>
      <c r="L19" s="83"/>
    </row>
    <row r="20" spans="1:12" s="12" customFormat="1" ht="15.75" customHeight="1">
      <c r="D20" s="49" t="s">
        <v>12</v>
      </c>
      <c r="E20" s="14"/>
      <c r="F20" s="15"/>
      <c r="G20" s="50">
        <v>1508</v>
      </c>
      <c r="H20" s="50">
        <v>2043.8000000000002</v>
      </c>
      <c r="I20" s="50">
        <v>22785</v>
      </c>
      <c r="J20" s="50">
        <v>12618.699999999999</v>
      </c>
      <c r="K20" s="83"/>
      <c r="L20" s="83"/>
    </row>
    <row r="21" spans="1:12" ht="15.75" customHeight="1">
      <c r="B21" s="7"/>
      <c r="C21" s="44" t="s">
        <v>13</v>
      </c>
      <c r="D21" s="9"/>
      <c r="E21" s="10"/>
      <c r="F21" s="11"/>
      <c r="G21" s="45">
        <v>8188.8</v>
      </c>
      <c r="H21" s="45">
        <v>6119.1</v>
      </c>
      <c r="I21" s="45">
        <v>6708.7</v>
      </c>
      <c r="J21" s="45">
        <v>7526.1</v>
      </c>
      <c r="K21" s="83"/>
      <c r="L21" s="83"/>
    </row>
    <row r="22" spans="1:12" s="16" customFormat="1" ht="15.75" customHeight="1">
      <c r="D22" s="49" t="s">
        <v>14</v>
      </c>
      <c r="E22" s="17"/>
      <c r="F22" s="18"/>
      <c r="G22" s="50">
        <v>7469.7000000000007</v>
      </c>
      <c r="H22" s="50">
        <v>5535</v>
      </c>
      <c r="I22" s="50">
        <v>5968.7999999999993</v>
      </c>
      <c r="J22" s="50">
        <v>6316.6</v>
      </c>
      <c r="K22" s="83"/>
      <c r="L22" s="83"/>
    </row>
    <row r="23" spans="1:12" s="16" customFormat="1" ht="15.75" customHeight="1">
      <c r="D23" s="49" t="s">
        <v>15</v>
      </c>
      <c r="E23" s="17"/>
      <c r="F23" s="18"/>
      <c r="G23" s="50">
        <v>68.2</v>
      </c>
      <c r="H23" s="50">
        <v>4.2</v>
      </c>
      <c r="I23" s="50">
        <v>116.10000000000001</v>
      </c>
      <c r="J23" s="50">
        <v>80.7</v>
      </c>
      <c r="K23" s="83"/>
      <c r="L23" s="83"/>
    </row>
    <row r="24" spans="1:12" s="16" customFormat="1" ht="15.75" customHeight="1">
      <c r="C24" s="19"/>
      <c r="D24" s="49" t="s">
        <v>16</v>
      </c>
      <c r="E24" s="17"/>
      <c r="F24" s="18"/>
      <c r="G24" s="50">
        <v>650.90000000000009</v>
      </c>
      <c r="H24" s="50">
        <v>579.9</v>
      </c>
      <c r="I24" s="50">
        <v>623.79999999999995</v>
      </c>
      <c r="J24" s="50">
        <v>1128.8</v>
      </c>
      <c r="K24" s="83"/>
      <c r="L24" s="83"/>
    </row>
    <row r="25" spans="1:12" ht="15.75" customHeight="1">
      <c r="B25" s="7"/>
      <c r="C25" s="44" t="s">
        <v>17</v>
      </c>
      <c r="D25" s="9"/>
      <c r="E25" s="10"/>
      <c r="F25" s="11"/>
      <c r="G25" s="45">
        <v>49.8</v>
      </c>
      <c r="H25" s="45">
        <v>43.8</v>
      </c>
      <c r="I25" s="45">
        <v>331.5</v>
      </c>
      <c r="J25" s="45">
        <v>290.09999999999997</v>
      </c>
      <c r="K25" s="83"/>
      <c r="L25" s="83"/>
    </row>
    <row r="26" spans="1:12" ht="8.25" customHeight="1">
      <c r="G26" s="30"/>
      <c r="H26" s="30"/>
      <c r="I26" s="30"/>
      <c r="J26" s="30"/>
      <c r="K26" s="83"/>
      <c r="L26" s="83"/>
    </row>
    <row r="27" spans="1:12" s="5" customFormat="1" ht="15.75">
      <c r="B27" s="40" t="s">
        <v>18</v>
      </c>
      <c r="C27" s="25"/>
      <c r="D27" s="26"/>
      <c r="E27" s="27"/>
      <c r="F27" s="28"/>
      <c r="G27" s="41">
        <v>199201.60000000003</v>
      </c>
      <c r="H27" s="41">
        <v>193193.5</v>
      </c>
      <c r="I27" s="41">
        <v>210644.2</v>
      </c>
      <c r="J27" s="41">
        <v>203305.69999999998</v>
      </c>
      <c r="K27" s="83"/>
      <c r="L27" s="83"/>
    </row>
    <row r="28" spans="1:12" s="5" customFormat="1" ht="15.75" customHeight="1">
      <c r="B28" s="8"/>
      <c r="C28" s="44" t="s">
        <v>19</v>
      </c>
      <c r="D28" s="20"/>
      <c r="E28" s="21"/>
      <c r="F28" s="22"/>
      <c r="G28" s="45">
        <v>189052.7</v>
      </c>
      <c r="H28" s="45">
        <v>179632.3</v>
      </c>
      <c r="I28" s="45">
        <v>194852.59999999998</v>
      </c>
      <c r="J28" s="45">
        <v>188248.29999999996</v>
      </c>
      <c r="K28" s="83"/>
      <c r="L28" s="83"/>
    </row>
    <row r="29" spans="1:12" ht="15.75" customHeight="1">
      <c r="C29" s="55" t="s">
        <v>45</v>
      </c>
      <c r="G29" s="59">
        <v>117254.20000000001</v>
      </c>
      <c r="H29" s="59">
        <v>114732.70000000001</v>
      </c>
      <c r="I29" s="59">
        <v>131189.79999999999</v>
      </c>
      <c r="J29" s="59">
        <v>119792.99999999997</v>
      </c>
      <c r="K29" s="83"/>
      <c r="L29" s="83"/>
    </row>
    <row r="30" spans="1:12" s="15" customFormat="1" ht="15.75" customHeight="1">
      <c r="C30" s="12"/>
      <c r="D30" s="49" t="s">
        <v>20</v>
      </c>
      <c r="E30" s="14"/>
      <c r="G30" s="50">
        <v>82626.500000000015</v>
      </c>
      <c r="H30" s="50">
        <v>81233.100000000006</v>
      </c>
      <c r="I30" s="50">
        <v>85897.9</v>
      </c>
      <c r="J30" s="50">
        <v>85563.599999999991</v>
      </c>
      <c r="K30" s="83"/>
      <c r="L30" s="83"/>
    </row>
    <row r="31" spans="1:12" s="12" customFormat="1" ht="15.75" customHeight="1">
      <c r="A31" s="1"/>
      <c r="B31" s="15"/>
      <c r="D31" s="49" t="s">
        <v>46</v>
      </c>
      <c r="E31" s="14"/>
      <c r="F31" s="15"/>
      <c r="G31" s="50">
        <v>12215.7</v>
      </c>
      <c r="H31" s="50">
        <v>12619.7</v>
      </c>
      <c r="I31" s="50">
        <v>20282.599999999999</v>
      </c>
      <c r="J31" s="50">
        <v>12713.599999999999</v>
      </c>
      <c r="K31" s="83"/>
      <c r="L31" s="83"/>
    </row>
    <row r="32" spans="1:12" s="15" customFormat="1" ht="15.75" customHeight="1">
      <c r="B32" s="12"/>
      <c r="C32" s="12"/>
      <c r="D32" s="49" t="s">
        <v>21</v>
      </c>
      <c r="E32" s="14"/>
      <c r="G32" s="50">
        <v>9611</v>
      </c>
      <c r="H32" s="50">
        <v>8242.7000000000007</v>
      </c>
      <c r="I32" s="50">
        <v>9153.9</v>
      </c>
      <c r="J32" s="50">
        <v>8409.4</v>
      </c>
      <c r="K32" s="83"/>
      <c r="L32" s="83"/>
    </row>
    <row r="33" spans="1:12" s="12" customFormat="1" ht="15.75" customHeight="1">
      <c r="B33" s="1"/>
      <c r="C33" s="1"/>
      <c r="D33" s="49" t="s">
        <v>47</v>
      </c>
      <c r="E33" s="3"/>
      <c r="F33" s="4"/>
      <c r="G33" s="50">
        <v>11252</v>
      </c>
      <c r="H33" s="50">
        <v>9165.6</v>
      </c>
      <c r="I33" s="50">
        <v>9817.9</v>
      </c>
      <c r="J33" s="50">
        <v>9896.9</v>
      </c>
      <c r="K33" s="83"/>
      <c r="L33" s="83"/>
    </row>
    <row r="34" spans="1:12" s="12" customFormat="1" ht="15.75" customHeight="1">
      <c r="B34" s="15"/>
      <c r="D34" s="49" t="s">
        <v>48</v>
      </c>
      <c r="E34" s="14"/>
      <c r="F34" s="15"/>
      <c r="G34" s="50">
        <v>1549</v>
      </c>
      <c r="H34" s="50">
        <v>3471.6</v>
      </c>
      <c r="I34" s="50">
        <v>6037.5</v>
      </c>
      <c r="J34" s="50">
        <v>3209.5</v>
      </c>
      <c r="K34" s="83"/>
      <c r="L34" s="83"/>
    </row>
    <row r="35" spans="1:12" s="12" customFormat="1" ht="15.75" customHeight="1">
      <c r="B35" s="1"/>
      <c r="C35" s="55" t="s">
        <v>23</v>
      </c>
      <c r="D35" s="2"/>
      <c r="E35" s="3"/>
      <c r="F35" s="4"/>
      <c r="G35" s="59">
        <v>9149.1999999999989</v>
      </c>
      <c r="H35" s="59">
        <v>9948.8000000000011</v>
      </c>
      <c r="I35" s="59">
        <v>9508</v>
      </c>
      <c r="J35" s="59">
        <v>15560.8</v>
      </c>
      <c r="K35" s="83"/>
      <c r="L35" s="83"/>
    </row>
    <row r="36" spans="1:12" ht="15.75" customHeight="1">
      <c r="B36" s="15"/>
      <c r="C36" s="12"/>
      <c r="D36" s="49" t="s">
        <v>24</v>
      </c>
      <c r="E36" s="14"/>
      <c r="F36" s="15"/>
      <c r="G36" s="50">
        <v>2590.6</v>
      </c>
      <c r="H36" s="50">
        <v>2900.9</v>
      </c>
      <c r="I36" s="50">
        <v>2086.1000000000004</v>
      </c>
      <c r="J36" s="50">
        <v>7134.1999999999989</v>
      </c>
      <c r="K36" s="83"/>
      <c r="L36" s="83"/>
    </row>
    <row r="37" spans="1:12" s="23" customFormat="1" ht="15.75" customHeight="1">
      <c r="B37" s="15"/>
      <c r="C37" s="12"/>
      <c r="D37" s="49" t="s">
        <v>25</v>
      </c>
      <c r="E37" s="14"/>
      <c r="F37" s="15"/>
      <c r="G37" s="50">
        <v>6199.4</v>
      </c>
      <c r="H37" s="50">
        <v>6973.2000000000007</v>
      </c>
      <c r="I37" s="50">
        <v>7397.9</v>
      </c>
      <c r="J37" s="50">
        <v>8348.0999999999985</v>
      </c>
      <c r="K37" s="83"/>
      <c r="L37" s="83"/>
    </row>
    <row r="38" spans="1:12" s="15" customFormat="1" ht="15.75" customHeight="1">
      <c r="C38" s="12"/>
      <c r="D38" s="49" t="s">
        <v>26</v>
      </c>
      <c r="E38" s="14"/>
      <c r="G38" s="50">
        <v>359.2</v>
      </c>
      <c r="H38" s="50">
        <v>74.7</v>
      </c>
      <c r="I38" s="50">
        <v>24</v>
      </c>
      <c r="J38" s="50">
        <v>78.5</v>
      </c>
      <c r="K38" s="83"/>
      <c r="L38" s="83"/>
    </row>
    <row r="39" spans="1:12" s="15" customFormat="1" ht="15.75" customHeight="1">
      <c r="B39" s="1"/>
      <c r="C39" s="55" t="s">
        <v>27</v>
      </c>
      <c r="D39" s="2"/>
      <c r="E39" s="3"/>
      <c r="F39" s="4"/>
      <c r="G39" s="59">
        <v>41755.599999999999</v>
      </c>
      <c r="H39" s="59">
        <v>37060.6</v>
      </c>
      <c r="I39" s="59">
        <v>37231.9</v>
      </c>
      <c r="J39" s="59">
        <v>36376.399999999994</v>
      </c>
      <c r="K39" s="83"/>
      <c r="L39" s="83"/>
    </row>
    <row r="40" spans="1:12" ht="15.75" customHeight="1">
      <c r="B40" s="15"/>
      <c r="C40" s="12"/>
      <c r="D40" s="49" t="s">
        <v>28</v>
      </c>
      <c r="E40" s="14"/>
      <c r="F40" s="15"/>
      <c r="G40" s="50">
        <v>31442.1</v>
      </c>
      <c r="H40" s="50">
        <v>28630.999999999996</v>
      </c>
      <c r="I40" s="50">
        <v>28477.300000000003</v>
      </c>
      <c r="J40" s="50">
        <v>28287.4</v>
      </c>
      <c r="K40" s="83"/>
      <c r="L40" s="83"/>
    </row>
    <row r="41" spans="1:12" s="12" customFormat="1" ht="15.75" customHeight="1">
      <c r="A41" s="15"/>
      <c r="B41" s="15"/>
      <c r="D41" s="49" t="s">
        <v>29</v>
      </c>
      <c r="E41" s="14"/>
      <c r="F41" s="15"/>
      <c r="G41" s="50">
        <v>10313.5</v>
      </c>
      <c r="H41" s="50">
        <v>8429.6</v>
      </c>
      <c r="I41" s="50">
        <v>8754.6</v>
      </c>
      <c r="J41" s="50">
        <v>8089</v>
      </c>
      <c r="K41" s="83"/>
      <c r="L41" s="83"/>
    </row>
    <row r="42" spans="1:12" ht="15.75" customHeight="1">
      <c r="A42" s="15"/>
      <c r="C42" s="55" t="s">
        <v>49</v>
      </c>
      <c r="G42" s="59">
        <v>7002.0000000000009</v>
      </c>
      <c r="H42" s="59">
        <v>5440.3</v>
      </c>
      <c r="I42" s="59">
        <v>3802.2000000000003</v>
      </c>
      <c r="J42" s="59">
        <v>5086.0999999999995</v>
      </c>
      <c r="K42" s="83"/>
      <c r="L42" s="83"/>
    </row>
    <row r="43" spans="1:12" s="12" customFormat="1" ht="15.75" customHeight="1">
      <c r="A43" s="1"/>
      <c r="B43" s="15"/>
      <c r="D43" s="49" t="s">
        <v>31</v>
      </c>
      <c r="E43" s="14"/>
      <c r="F43" s="15"/>
      <c r="G43" s="50">
        <v>2124.5</v>
      </c>
      <c r="H43" s="50">
        <v>2140.8000000000002</v>
      </c>
      <c r="I43" s="50">
        <v>1657.3999999999999</v>
      </c>
      <c r="J43" s="50">
        <v>2922</v>
      </c>
      <c r="K43" s="83"/>
      <c r="L43" s="83"/>
    </row>
    <row r="44" spans="1:12" s="12" customFormat="1" ht="15.75" customHeight="1">
      <c r="A44" s="15"/>
      <c r="B44" s="15"/>
      <c r="D44" s="49" t="s">
        <v>32</v>
      </c>
      <c r="E44" s="14"/>
      <c r="F44" s="15"/>
      <c r="G44" s="50">
        <v>1523.8</v>
      </c>
      <c r="H44" s="50">
        <v>1523.8</v>
      </c>
      <c r="I44" s="50">
        <v>1000</v>
      </c>
      <c r="J44" s="50">
        <v>1000</v>
      </c>
      <c r="K44" s="83"/>
      <c r="L44" s="83"/>
    </row>
    <row r="45" spans="1:12" s="12" customFormat="1" ht="15.75" customHeight="1">
      <c r="A45" s="15"/>
      <c r="B45" s="15"/>
      <c r="D45" s="49" t="s">
        <v>44</v>
      </c>
      <c r="E45" s="14"/>
      <c r="F45" s="15"/>
      <c r="G45" s="50">
        <v>356.7</v>
      </c>
      <c r="H45" s="50">
        <v>177.7</v>
      </c>
      <c r="I45" s="50">
        <v>159.5</v>
      </c>
      <c r="J45" s="50">
        <v>76.5</v>
      </c>
      <c r="K45" s="83"/>
      <c r="L45" s="83"/>
    </row>
    <row r="46" spans="1:12" s="12" customFormat="1" ht="15.75" customHeight="1">
      <c r="A46" s="15"/>
      <c r="B46" s="15"/>
      <c r="D46" s="49" t="s">
        <v>33</v>
      </c>
      <c r="E46" s="14"/>
      <c r="F46" s="15"/>
      <c r="G46" s="50">
        <v>1218.9000000000001</v>
      </c>
      <c r="H46" s="50">
        <v>586.5</v>
      </c>
      <c r="I46" s="50">
        <v>542.4</v>
      </c>
      <c r="J46" s="50">
        <v>801.1</v>
      </c>
      <c r="K46" s="83"/>
      <c r="L46" s="83"/>
    </row>
    <row r="47" spans="1:12" s="12" customFormat="1" ht="15.75" customHeight="1">
      <c r="A47" s="15"/>
      <c r="B47" s="15"/>
      <c r="D47" s="49" t="s">
        <v>34</v>
      </c>
      <c r="E47" s="14"/>
      <c r="F47" s="15"/>
      <c r="G47" s="50">
        <v>1778.1</v>
      </c>
      <c r="H47" s="50">
        <v>1011.4999999999999</v>
      </c>
      <c r="I47" s="50">
        <v>442.90000000000003</v>
      </c>
      <c r="J47" s="50">
        <v>286.5</v>
      </c>
      <c r="K47" s="83"/>
      <c r="L47" s="83"/>
    </row>
    <row r="48" spans="1:12" s="12" customFormat="1" ht="15.75" customHeight="1">
      <c r="A48" s="15"/>
      <c r="B48" s="1"/>
      <c r="C48" s="55" t="s">
        <v>35</v>
      </c>
      <c r="D48" s="2"/>
      <c r="E48" s="3"/>
      <c r="F48" s="4"/>
      <c r="G48" s="59">
        <v>13891.699999999999</v>
      </c>
      <c r="H48" s="59">
        <v>12449.9</v>
      </c>
      <c r="I48" s="59">
        <v>13120.699999999999</v>
      </c>
      <c r="J48" s="59">
        <v>11432</v>
      </c>
      <c r="K48" s="83"/>
      <c r="L48" s="83"/>
    </row>
    <row r="49" spans="1:12" s="12" customFormat="1" ht="15.75" customHeight="1">
      <c r="A49" s="1"/>
      <c r="B49" s="1"/>
      <c r="C49" s="1"/>
      <c r="D49" s="49" t="s">
        <v>36</v>
      </c>
      <c r="E49" s="3"/>
      <c r="F49" s="4"/>
      <c r="G49" s="50">
        <v>7358.1</v>
      </c>
      <c r="H49" s="50">
        <v>8266.3999999999978</v>
      </c>
      <c r="I49" s="50">
        <v>8203.2999999999993</v>
      </c>
      <c r="J49" s="50">
        <v>7988.3</v>
      </c>
      <c r="K49" s="83"/>
      <c r="L49" s="83"/>
    </row>
    <row r="50" spans="1:12" s="12" customFormat="1" ht="15.75" customHeight="1">
      <c r="A50" s="1"/>
      <c r="B50" s="1"/>
      <c r="C50" s="13"/>
      <c r="D50" s="49" t="s">
        <v>50</v>
      </c>
      <c r="E50" s="3"/>
      <c r="F50" s="4"/>
      <c r="G50" s="50">
        <v>1433.4</v>
      </c>
      <c r="H50" s="50">
        <v>344.69999999999982</v>
      </c>
      <c r="I50" s="50">
        <v>562.49999999999955</v>
      </c>
      <c r="J50" s="50">
        <v>36</v>
      </c>
      <c r="K50" s="83"/>
      <c r="L50" s="83"/>
    </row>
    <row r="51" spans="1:12" s="12" customFormat="1" ht="15.75" customHeight="1">
      <c r="A51" s="1"/>
      <c r="B51" s="1"/>
      <c r="C51" s="1"/>
      <c r="D51" s="49" t="s">
        <v>22</v>
      </c>
      <c r="E51" s="3"/>
      <c r="F51" s="4"/>
      <c r="G51" s="50">
        <v>5100.2000000000007</v>
      </c>
      <c r="H51" s="50">
        <v>3838.7999999999997</v>
      </c>
      <c r="I51" s="50">
        <v>4354.8999999999996</v>
      </c>
      <c r="J51" s="50">
        <v>3407.7000000000003</v>
      </c>
      <c r="K51" s="83"/>
      <c r="L51" s="83"/>
    </row>
    <row r="52" spans="1:12" s="12" customFormat="1" ht="8.25" customHeight="1">
      <c r="A52" s="1"/>
      <c r="B52" s="1"/>
      <c r="E52" s="3"/>
      <c r="F52" s="4"/>
      <c r="G52" s="29"/>
      <c r="H52" s="29"/>
      <c r="I52" s="29"/>
      <c r="J52" s="29"/>
      <c r="K52" s="83"/>
      <c r="L52" s="83"/>
    </row>
    <row r="53" spans="1:12" s="12" customFormat="1" ht="15.75">
      <c r="A53" s="1"/>
      <c r="B53" s="8"/>
      <c r="C53" s="44" t="s">
        <v>37</v>
      </c>
      <c r="D53" s="20"/>
      <c r="E53" s="21"/>
      <c r="F53" s="22"/>
      <c r="G53" s="45">
        <v>10148.9</v>
      </c>
      <c r="H53" s="45">
        <v>13561.199999999999</v>
      </c>
      <c r="I53" s="45">
        <v>15791.599999999999</v>
      </c>
      <c r="J53" s="45">
        <v>15057.4</v>
      </c>
      <c r="K53" s="83"/>
      <c r="L53" s="83"/>
    </row>
    <row r="54" spans="1:12" s="12" customFormat="1" ht="15.75" customHeight="1">
      <c r="A54" s="1"/>
      <c r="B54" s="1"/>
      <c r="C54" s="55" t="s">
        <v>24</v>
      </c>
      <c r="D54" s="2"/>
      <c r="E54" s="3"/>
      <c r="F54" s="4"/>
      <c r="G54" s="59">
        <v>1976.1999999999998</v>
      </c>
      <c r="H54" s="59">
        <v>1633.1</v>
      </c>
      <c r="I54" s="59">
        <v>3167.9</v>
      </c>
      <c r="J54" s="59">
        <v>2712.2000000000003</v>
      </c>
      <c r="K54" s="83"/>
      <c r="L54" s="83"/>
    </row>
    <row r="55" spans="1:12" ht="15.75" customHeight="1">
      <c r="A55" s="5"/>
      <c r="B55" s="12"/>
      <c r="C55" s="12"/>
      <c r="D55" s="49" t="s">
        <v>38</v>
      </c>
      <c r="E55" s="14"/>
      <c r="F55" s="15"/>
      <c r="G55" s="50">
        <v>1051.2</v>
      </c>
      <c r="H55" s="50">
        <v>1338.9</v>
      </c>
      <c r="I55" s="50">
        <v>1496.9</v>
      </c>
      <c r="J55" s="50">
        <v>1075.9999999999998</v>
      </c>
      <c r="K55" s="83"/>
      <c r="L55" s="83"/>
    </row>
    <row r="56" spans="1:12" s="12" customFormat="1" ht="15.75" customHeight="1">
      <c r="A56" s="15"/>
      <c r="D56" s="49" t="s">
        <v>30</v>
      </c>
      <c r="E56" s="14"/>
      <c r="F56" s="15"/>
      <c r="G56" s="50">
        <v>925</v>
      </c>
      <c r="H56" s="50">
        <v>294.20000000000005</v>
      </c>
      <c r="I56" s="50">
        <v>1671</v>
      </c>
      <c r="J56" s="50">
        <v>1636.2</v>
      </c>
      <c r="K56" s="83"/>
      <c r="L56" s="83"/>
    </row>
    <row r="57" spans="1:12" s="12" customFormat="1" ht="15.75" customHeight="1">
      <c r="A57" s="15"/>
      <c r="B57" s="1"/>
      <c r="C57" s="55" t="s">
        <v>25</v>
      </c>
      <c r="D57" s="2"/>
      <c r="E57" s="3"/>
      <c r="F57" s="4"/>
      <c r="G57" s="59">
        <v>2691.7999999999997</v>
      </c>
      <c r="H57" s="59">
        <v>4126.5</v>
      </c>
      <c r="I57" s="59">
        <v>4795</v>
      </c>
      <c r="J57" s="59">
        <v>4037.6000000000004</v>
      </c>
      <c r="K57" s="83"/>
      <c r="L57" s="83"/>
    </row>
    <row r="58" spans="1:12" ht="15.75" customHeight="1">
      <c r="A58" s="12"/>
      <c r="B58" s="12"/>
      <c r="C58" s="12"/>
      <c r="D58" s="49" t="s">
        <v>38</v>
      </c>
      <c r="E58" s="14"/>
      <c r="F58" s="15"/>
      <c r="G58" s="50">
        <v>2447.5</v>
      </c>
      <c r="H58" s="50">
        <v>3935.6</v>
      </c>
      <c r="I58" s="50">
        <v>3305.4</v>
      </c>
      <c r="J58" s="50">
        <v>2865.9</v>
      </c>
      <c r="K58" s="83"/>
      <c r="L58" s="83"/>
    </row>
    <row r="59" spans="1:12" s="12" customFormat="1" ht="15.75" customHeight="1">
      <c r="A59" s="15"/>
      <c r="D59" s="49" t="s">
        <v>30</v>
      </c>
      <c r="E59" s="14"/>
      <c r="F59" s="15"/>
      <c r="G59" s="50">
        <v>244.3</v>
      </c>
      <c r="H59" s="50">
        <v>190.9</v>
      </c>
      <c r="I59" s="50">
        <v>1489.6</v>
      </c>
      <c r="J59" s="50">
        <v>1171.7</v>
      </c>
      <c r="K59" s="83"/>
      <c r="L59" s="83"/>
    </row>
    <row r="60" spans="1:12" s="12" customFormat="1" ht="15.75" customHeight="1">
      <c r="A60" s="15"/>
      <c r="C60" s="55" t="s">
        <v>31</v>
      </c>
      <c r="D60" s="2"/>
      <c r="E60" s="3"/>
      <c r="F60" s="4"/>
      <c r="G60" s="59">
        <v>683.69999999999993</v>
      </c>
      <c r="H60" s="59">
        <v>777.1</v>
      </c>
      <c r="I60" s="59">
        <v>2315.5</v>
      </c>
      <c r="J60" s="59">
        <v>1260.8</v>
      </c>
      <c r="K60" s="83"/>
      <c r="L60" s="83"/>
    </row>
    <row r="61" spans="1:12" ht="15.75" customHeight="1">
      <c r="A61" s="12"/>
      <c r="B61" s="12"/>
      <c r="C61" s="12"/>
      <c r="D61" s="49" t="s">
        <v>38</v>
      </c>
      <c r="E61" s="14"/>
      <c r="F61" s="15"/>
      <c r="G61" s="50">
        <v>419.5</v>
      </c>
      <c r="H61" s="50">
        <v>527.5</v>
      </c>
      <c r="I61" s="50">
        <v>604.6</v>
      </c>
      <c r="J61" s="50">
        <v>557.1</v>
      </c>
      <c r="K61" s="83"/>
      <c r="L61" s="83"/>
    </row>
    <row r="62" spans="1:12" s="5" customFormat="1" ht="15.75" customHeight="1">
      <c r="A62" s="12"/>
      <c r="B62" s="12"/>
      <c r="C62" s="12"/>
      <c r="D62" s="49" t="s">
        <v>30</v>
      </c>
      <c r="E62" s="14"/>
      <c r="F62" s="15"/>
      <c r="G62" s="50">
        <v>264.2</v>
      </c>
      <c r="H62" s="50">
        <v>249.6</v>
      </c>
      <c r="I62" s="50">
        <v>1710.8999999999999</v>
      </c>
      <c r="J62" s="50">
        <v>703.69999999999993</v>
      </c>
      <c r="K62" s="83"/>
      <c r="L62" s="83"/>
    </row>
    <row r="63" spans="1:12" ht="15.75" customHeight="1">
      <c r="A63" s="12"/>
      <c r="B63" s="12"/>
      <c r="C63" s="55" t="s">
        <v>39</v>
      </c>
      <c r="G63" s="59">
        <v>372.5</v>
      </c>
      <c r="H63" s="59">
        <v>2196.1</v>
      </c>
      <c r="I63" s="59">
        <v>2451</v>
      </c>
      <c r="J63" s="59">
        <v>1796.8999999999999</v>
      </c>
      <c r="K63" s="83"/>
      <c r="L63" s="83"/>
    </row>
    <row r="64" spans="1:12" ht="15.75" customHeight="1">
      <c r="A64" s="12"/>
      <c r="C64" s="12"/>
      <c r="D64" s="49" t="s">
        <v>38</v>
      </c>
      <c r="E64" s="14"/>
      <c r="F64" s="15"/>
      <c r="G64" s="50">
        <v>8.8000000000000007</v>
      </c>
      <c r="H64" s="50">
        <v>5.6999999999999993</v>
      </c>
      <c r="I64" s="50">
        <v>10.1</v>
      </c>
      <c r="J64" s="50">
        <v>0</v>
      </c>
      <c r="K64" s="83"/>
      <c r="L64" s="83"/>
    </row>
    <row r="65" spans="1:12" ht="15.75" customHeight="1">
      <c r="A65" s="12"/>
      <c r="B65" s="12"/>
      <c r="C65" s="12"/>
      <c r="D65" s="49" t="s">
        <v>30</v>
      </c>
      <c r="E65" s="14"/>
      <c r="F65" s="15"/>
      <c r="G65" s="50">
        <v>363.7</v>
      </c>
      <c r="H65" s="50">
        <v>2190.4</v>
      </c>
      <c r="I65" s="50">
        <v>2440.9</v>
      </c>
      <c r="J65" s="50">
        <v>1796.8999999999999</v>
      </c>
      <c r="K65" s="83"/>
      <c r="L65" s="83"/>
    </row>
    <row r="66" spans="1:12" ht="15.75" customHeight="1">
      <c r="A66" s="12"/>
      <c r="B66" s="12"/>
      <c r="C66" s="55" t="s">
        <v>59</v>
      </c>
      <c r="G66" s="59">
        <v>556.1</v>
      </c>
      <c r="H66" s="59">
        <v>2568.1999999999998</v>
      </c>
      <c r="I66" s="59">
        <v>657.6</v>
      </c>
      <c r="J66" s="59">
        <v>1704</v>
      </c>
      <c r="K66" s="83"/>
      <c r="L66" s="83"/>
    </row>
    <row r="67" spans="1:12" ht="15.75" customHeight="1">
      <c r="A67" s="12"/>
      <c r="B67" s="12"/>
      <c r="C67" s="12"/>
      <c r="D67" s="49" t="s">
        <v>38</v>
      </c>
      <c r="E67" s="14"/>
      <c r="F67" s="15"/>
      <c r="G67" s="50">
        <v>135.4</v>
      </c>
      <c r="H67" s="50">
        <v>2309.3000000000002</v>
      </c>
      <c r="I67" s="50">
        <v>401.5</v>
      </c>
      <c r="J67" s="50">
        <v>1333.3</v>
      </c>
      <c r="K67" s="83"/>
      <c r="L67" s="83"/>
    </row>
    <row r="68" spans="1:12" s="12" customFormat="1" ht="15.75" customHeight="1">
      <c r="A68" s="15"/>
      <c r="D68" s="49" t="s">
        <v>30</v>
      </c>
      <c r="E68" s="14"/>
      <c r="F68" s="15"/>
      <c r="G68" s="50">
        <v>420.7</v>
      </c>
      <c r="H68" s="50">
        <v>258.89999999999998</v>
      </c>
      <c r="I68" s="50">
        <v>256.10000000000002</v>
      </c>
      <c r="J68" s="50">
        <v>370.7</v>
      </c>
      <c r="K68" s="83"/>
      <c r="L68" s="83"/>
    </row>
    <row r="69" spans="1:12" ht="15.75" customHeight="1">
      <c r="A69" s="12"/>
      <c r="C69" s="55" t="s">
        <v>41</v>
      </c>
      <c r="G69" s="59">
        <v>3868.6000000000004</v>
      </c>
      <c r="H69" s="59">
        <v>2260.1999999999998</v>
      </c>
      <c r="I69" s="59">
        <v>2404.6</v>
      </c>
      <c r="J69" s="59">
        <v>3545.9</v>
      </c>
      <c r="K69" s="83"/>
      <c r="L69" s="83"/>
    </row>
    <row r="70" spans="1:12" ht="15.75" customHeight="1">
      <c r="A70" s="12"/>
      <c r="D70" s="49" t="s">
        <v>38</v>
      </c>
      <c r="G70" s="50">
        <v>3333.6000000000004</v>
      </c>
      <c r="H70" s="50">
        <v>1898.7999999999997</v>
      </c>
      <c r="I70" s="50">
        <v>2034.6</v>
      </c>
      <c r="J70" s="50">
        <v>3157.1</v>
      </c>
      <c r="K70" s="83"/>
      <c r="L70" s="83"/>
    </row>
    <row r="71" spans="1:12" ht="15.75" customHeight="1">
      <c r="D71" s="49" t="s">
        <v>30</v>
      </c>
      <c r="G71" s="50">
        <v>535</v>
      </c>
      <c r="H71" s="50">
        <v>361.40000000000003</v>
      </c>
      <c r="I71" s="50">
        <v>370</v>
      </c>
      <c r="J71" s="50">
        <v>388.8</v>
      </c>
      <c r="K71" s="83"/>
      <c r="L71" s="83"/>
    </row>
    <row r="72" spans="1:12" ht="15.75" customHeight="1">
      <c r="A72" s="12"/>
      <c r="B72" s="12"/>
      <c r="C72" s="55" t="s">
        <v>40</v>
      </c>
      <c r="F72" s="15"/>
      <c r="G72" s="59">
        <v>0</v>
      </c>
      <c r="H72" s="59">
        <v>0</v>
      </c>
      <c r="I72" s="59">
        <v>0</v>
      </c>
      <c r="J72" s="59">
        <v>0</v>
      </c>
      <c r="K72" s="83"/>
      <c r="L72" s="83"/>
    </row>
    <row r="73" spans="1:12" ht="9" customHeight="1">
      <c r="A73" s="12"/>
      <c r="C73" s="12"/>
      <c r="D73" s="13"/>
      <c r="E73" s="14"/>
      <c r="F73" s="13"/>
      <c r="G73" s="29"/>
      <c r="H73" s="29"/>
      <c r="I73" s="29"/>
      <c r="J73" s="29"/>
      <c r="K73" s="83"/>
      <c r="L73" s="83"/>
    </row>
    <row r="74" spans="1:12" ht="15.75">
      <c r="A74" s="12"/>
      <c r="B74" s="40" t="s">
        <v>42</v>
      </c>
      <c r="C74" s="25"/>
      <c r="D74" s="26"/>
      <c r="E74" s="27"/>
      <c r="F74" s="28"/>
      <c r="G74" s="41">
        <v>3928.5999999999858</v>
      </c>
      <c r="H74" s="41">
        <v>-20227.599999999991</v>
      </c>
      <c r="I74" s="41">
        <v>-14701.899999999987</v>
      </c>
      <c r="J74" s="41">
        <v>-10342.399999999996</v>
      </c>
      <c r="K74" s="83"/>
      <c r="L74" s="83"/>
    </row>
    <row r="75" spans="1:12" s="12" customFormat="1" ht="9" customHeight="1">
      <c r="A75" s="15"/>
      <c r="B75" s="1"/>
      <c r="C75" s="1"/>
      <c r="D75" s="2"/>
      <c r="E75" s="3"/>
      <c r="F75" s="4"/>
      <c r="G75" s="29"/>
      <c r="H75" s="29"/>
      <c r="I75" s="29"/>
      <c r="J75" s="29"/>
      <c r="K75" s="83"/>
      <c r="L75" s="83"/>
    </row>
    <row r="76" spans="1:12" s="12" customFormat="1" ht="15.75" customHeight="1">
      <c r="A76" s="15"/>
      <c r="B76" s="8"/>
      <c r="C76" s="44" t="s">
        <v>73</v>
      </c>
      <c r="D76" s="20"/>
      <c r="E76" s="21"/>
      <c r="F76" s="22"/>
      <c r="G76" s="45">
        <v>29818.000000000004</v>
      </c>
      <c r="H76" s="45">
        <v>7510.1</v>
      </c>
      <c r="I76" s="45">
        <v>23194</v>
      </c>
      <c r="J76" s="45">
        <v>33116.700000000004</v>
      </c>
      <c r="K76" s="83"/>
      <c r="L76" s="83"/>
    </row>
    <row r="77" spans="1:12" s="12" customFormat="1" ht="9" customHeight="1">
      <c r="A77" s="15"/>
      <c r="B77" s="1"/>
      <c r="C77" s="1"/>
      <c r="D77" s="2"/>
      <c r="E77" s="3"/>
      <c r="F77" s="4"/>
      <c r="G77" s="29"/>
      <c r="H77" s="29"/>
      <c r="I77" s="29"/>
      <c r="J77" s="29"/>
      <c r="K77" s="83"/>
      <c r="L77" s="83"/>
    </row>
    <row r="78" spans="1:12" ht="15.75">
      <c r="A78" s="12"/>
      <c r="B78" s="40" t="s">
        <v>43</v>
      </c>
      <c r="C78" s="25"/>
      <c r="D78" s="26"/>
      <c r="E78" s="27"/>
      <c r="F78" s="28"/>
      <c r="G78" s="41">
        <v>-25889.400000000016</v>
      </c>
      <c r="H78" s="41">
        <v>-27737.69999999999</v>
      </c>
      <c r="I78" s="41">
        <v>-37895.899999999987</v>
      </c>
      <c r="J78" s="41">
        <v>-43459.1</v>
      </c>
      <c r="K78" s="83"/>
      <c r="L78" s="83"/>
    </row>
    <row r="79" spans="1:12">
      <c r="G79" s="24"/>
      <c r="H79" s="24"/>
      <c r="I79" s="24"/>
      <c r="J79" s="24"/>
    </row>
  </sheetData>
  <mergeCells count="5">
    <mergeCell ref="B2:H2"/>
    <mergeCell ref="B3:H3"/>
    <mergeCell ref="I2:J2"/>
    <mergeCell ref="I3:J3"/>
    <mergeCell ref="B1:J1"/>
  </mergeCells>
  <printOptions horizontalCentered="1"/>
  <pageMargins left="0.11811023622047245" right="0" top="0.35433070866141736" bottom="0.35433070866141736" header="0.31496062992125984" footer="0.31496062992125984"/>
  <pageSetup paperSize="9" scale="8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Abril</vt:lpstr>
      <vt:lpstr>Mensual</vt:lpstr>
      <vt:lpstr>Abril!Área_de_impresión</vt:lpstr>
      <vt:lpstr>Mensual!Área_de_impresión</vt:lpstr>
    </vt:vector>
  </TitlesOfParts>
  <Company>Oficina Nacional de Presupuesto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Lifszyc</dc:creator>
  <cp:lastModifiedBy>Juan Diego Margenats</cp:lastModifiedBy>
  <cp:lastPrinted>2018-03-13T21:05:38Z</cp:lastPrinted>
  <dcterms:created xsi:type="dcterms:W3CDTF">2017-02-01T16:55:20Z</dcterms:created>
  <dcterms:modified xsi:type="dcterms:W3CDTF">2018-05-15T11:18:43Z</dcterms:modified>
</cp:coreProperties>
</file>