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6515" windowHeight="5970"/>
  </bookViews>
  <sheets>
    <sheet name="CUADRO KGS Y LTS VINO MOSTO" sheetId="3" r:id="rId1"/>
  </sheets>
  <calcPr calcId="145621"/>
</workbook>
</file>

<file path=xl/calcChain.xml><?xml version="1.0" encoding="utf-8"?>
<calcChain xmlns="http://schemas.openxmlformats.org/spreadsheetml/2006/main">
  <c r="I32" i="3" l="1"/>
  <c r="H32" i="3"/>
  <c r="G32" i="3"/>
  <c r="F32" i="3"/>
  <c r="E32" i="3"/>
  <c r="I31" i="3"/>
  <c r="H31" i="3"/>
  <c r="G31" i="3"/>
  <c r="F31" i="3"/>
  <c r="E31" i="3"/>
  <c r="I25" i="3"/>
  <c r="H25" i="3"/>
  <c r="G25" i="3"/>
  <c r="F25" i="3"/>
  <c r="E25" i="3"/>
</calcChain>
</file>

<file path=xl/sharedStrings.xml><?xml version="1.0" encoding="utf-8"?>
<sst xmlns="http://schemas.openxmlformats.org/spreadsheetml/2006/main" count="39" uniqueCount="32">
  <si>
    <t>DELEGACIÓN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</si>
  <si>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</si>
  <si>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</si>
  <si>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</si>
  <si>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</si>
  <si>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</si>
  <si>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</si>
  <si>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</si>
  <si>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</si>
  <si>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</si>
  <si>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</si>
  <si>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</si>
  <si>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</si>
  <si>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</si>
  <si>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SANTA FE</t>
  </si>
  <si>
    <t>MAR DEL PLATA</t>
  </si>
  <si>
    <t>TOTAL</t>
  </si>
  <si>
    <t>INFORME  PROCESO  DE  ELABORACIÓN  2.019</t>
  </si>
  <si>
    <t>Instituto Nacional de Vitivinicultura</t>
  </si>
  <si>
    <t>BODEGAS Y FÁBRICAS  INSCRIPTAS AL 06-01-2019</t>
  </si>
  <si>
    <t>BODEGAS Y FÁBRICAS  ELABORANDO</t>
  </si>
  <si>
    <t>KILOGRAMOS DE UVA</t>
  </si>
  <si>
    <t>LITROS</t>
  </si>
  <si>
    <t>ELABORACIÓN</t>
  </si>
  <si>
    <t>VINOS DESCUBADOS</t>
  </si>
  <si>
    <t>MOSTOS OBTENIDOS</t>
  </si>
  <si>
    <t>PROVINCIAS  DE  MENDOZA  Y  SAN  JUAN</t>
  </si>
  <si>
    <t>PROVINCIA</t>
  </si>
  <si>
    <t>BODEGAS Y FÁBRICAS  INSCRIPTAS</t>
  </si>
  <si>
    <t>SAN  JUAN</t>
  </si>
  <si>
    <t>FUENTE: I.N.V.- CEC-01-CIU</t>
  </si>
  <si>
    <t>TOTALES  ACUMULADOS 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</si>
</sst>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i/>
      <u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99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0" fillId="0" borderId="0" xfId="0" applyNumberForma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0" fontId="11" fillId="0" borderId="0" xfId="0" applyFont="1"/>
    <xf numFmtId="0" fontId="1" fillId="3" borderId="1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3" fontId="2" fillId="3" borderId="9" xfId="1" applyNumberFormat="1" applyFont="1" applyFill="1" applyBorder="1" applyAlignment="1">
      <alignment horizontal="center" vertical="center"/>
    </xf>
    <xf numFmtId="3" fontId="2" fillId="3" borderId="10" xfId="1" applyNumberFormat="1" applyFont="1" applyFill="1" applyBorder="1" applyAlignment="1">
      <alignment horizontal="center" vertical="center"/>
    </xf>
    <xf numFmtId="3" fontId="2" fillId="3" borderId="27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13" fillId="0" borderId="23" xfId="0" applyNumberFormat="1" applyFont="1" applyBorder="1" applyAlignment="1">
      <alignment horizontal="right" vertical="center"/>
    </xf>
    <xf numFmtId="3" fontId="6" fillId="2" borderId="24" xfId="0" applyNumberFormat="1" applyFont="1" applyFill="1" applyBorder="1" applyAlignment="1">
      <alignment horizontal="right" vertical="center"/>
    </xf>
    <xf numFmtId="3" fontId="13" fillId="0" borderId="26" xfId="0" applyNumberFormat="1" applyFont="1" applyBorder="1" applyAlignment="1">
      <alignment horizontal="right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2:J33"/>
  <sheetViews>
    <sheetView tabSelected="1" workbookViewId="0">
      <selection activeCell="D2" sqref="D2:I15"/>
    </sheetView>
  </sheetViews>
  <sheetFormatPr baseColWidth="10" defaultRowHeight="15" x14ac:dyDescent="0.25"/>
  <cols>
    <col min="4" max="4" width="22.28515625" customWidth="1"/>
    <col min="5" max="5" width="18.85546875" customWidth="1"/>
    <col min="6" max="6" width="16.28515625" customWidth="1"/>
    <col min="7" max="8" width="19.28515625" bestFit="1" customWidth="1"/>
    <col min="9" max="9" width="17" bestFit="1" customWidth="1"/>
  </cols>
  <sheetData>
    <row r="2" spans="4:10" ht="20.25" x14ac:dyDescent="0.25">
      <c r="D2" s="59" t="s">
        <v>17</v>
      </c>
      <c r="E2" s="59"/>
      <c r="F2" s="59"/>
      <c r="G2" s="59"/>
      <c r="H2" s="59"/>
      <c r="I2" s="59"/>
      <c r="J2" s="9"/>
    </row>
    <row r="3" spans="4:10" ht="15.75" x14ac:dyDescent="0.25">
      <c r="D3" s="10"/>
      <c r="E3" s="10"/>
      <c r="F3" s="10"/>
      <c r="G3" s="10"/>
      <c r="H3" s="10"/>
      <c r="I3" s="10"/>
      <c r="J3" s="9"/>
    </row>
    <row r="4" spans="4:10" ht="15.75" x14ac:dyDescent="0.25">
      <c r="D4" s="60" t="s">
        <v>31</v>
      </c>
      <c r="E4" s="60"/>
      <c r="F4" s="60"/>
      <c r="G4" s="60"/>
      <c r="H4" s="60"/>
      <c r="I4" s="50"/>
      <c r="J4" s="9"/>
    </row>
    <row r="5" spans="4:10" x14ac:dyDescent="0.25">
      <c r="D5" s="9"/>
      <c r="E5" s="9"/>
      <c r="F5" s="9"/>
      <c r="G5" s="9"/>
      <c r="H5" s="9"/>
      <c r="I5" s="9"/>
      <c r="J5" s="9"/>
    </row>
    <row r="6" spans="4:10" x14ac:dyDescent="0.25">
      <c r="D6" s="61" t="s">
        <v>18</v>
      </c>
      <c r="E6" s="61"/>
      <c r="F6" s="61"/>
      <c r="G6" s="9"/>
      <c r="H6" s="9"/>
      <c r="I6" s="9"/>
      <c r="J6" s="9"/>
    </row>
    <row r="7" spans="4:10" ht="15.75" thickBot="1" x14ac:dyDescent="0.3"/>
    <row r="8" spans="4:10" ht="29.25" customHeight="1" thickTop="1" thickBot="1" x14ac:dyDescent="0.3">
      <c r="D8" s="62" t="s">
        <v>0</v>
      </c>
      <c r="E8" s="64" t="s">
        <v>19</v>
      </c>
      <c r="F8" s="66" t="s">
        <v>20</v>
      </c>
      <c r="G8" s="49" t="s">
        <v>21</v>
      </c>
      <c r="H8" s="68" t="s">
        <v>22</v>
      </c>
      <c r="I8" s="69"/>
      <c r="J8" s="11"/>
    </row>
    <row r="9" spans="4:10" ht="41.25" customHeight="1" thickBot="1" x14ac:dyDescent="0.3">
      <c r="D9" s="63"/>
      <c r="E9" s="65"/>
      <c r="F9" s="67"/>
      <c r="G9" s="40" t="s">
        <v>23</v>
      </c>
      <c r="H9" s="51" t="s">
        <v>24</v>
      </c>
      <c r="I9" s="52" t="s">
        <v>25</v>
      </c>
    </row>
    <row r="10" spans="4:10" ht="27.95" customHeight="1" thickTop="1" thickBot="1" x14ac:dyDescent="0.3">
      <c r="D10" s="1" t="s">
        <v>1</v>
      </c>
      <c r="E10" s="12">
        <v>436</v>
      </c>
      <c r="F10" s="13">
        <v>329</v>
      </c>
      <c r="G10" s="53">
        <v>769478225</v>
      </c>
      <c r="H10" s="14">
        <v>508439931</v>
      </c>
      <c r="I10" s="4">
        <v>59396253</v>
      </c>
      <c r="J10" s="15"/>
    </row>
    <row r="11" spans="4:10" ht="27.95" customHeight="1" thickBot="1" x14ac:dyDescent="0.3">
      <c r="D11" s="2" t="s">
        <v>2</v>
      </c>
      <c r="E11" s="16">
        <v>322</v>
      </c>
      <c r="F11" s="17">
        <v>224</v>
      </c>
      <c r="G11" s="54">
        <v>845142156</v>
      </c>
      <c r="H11" s="18">
        <v>443117595</v>
      </c>
      <c r="I11" s="5">
        <v>219353343</v>
      </c>
      <c r="J11" s="15"/>
    </row>
    <row r="12" spans="4:10" ht="27.95" customHeight="1" thickBot="1" x14ac:dyDescent="0.3">
      <c r="D12" s="2" t="s">
        <v>3</v>
      </c>
      <c r="E12" s="16">
        <v>78</v>
      </c>
      <c r="F12" s="17">
        <v>55</v>
      </c>
      <c r="G12" s="54">
        <v>62134134</v>
      </c>
      <c r="H12" s="18">
        <v>42486859</v>
      </c>
      <c r="I12" s="5">
        <v>4625960</v>
      </c>
      <c r="J12" s="15"/>
    </row>
    <row r="13" spans="4:10" ht="27.95" customHeight="1" thickBot="1" x14ac:dyDescent="0.3">
      <c r="D13" s="2" t="s">
        <v>4</v>
      </c>
      <c r="E13" s="16">
        <v>39</v>
      </c>
      <c r="F13" s="17">
        <v>19</v>
      </c>
      <c r="G13" s="54">
        <v>37503830</v>
      </c>
      <c r="H13" s="18">
        <v>22339211</v>
      </c>
      <c r="I13" s="5">
        <v>7086280</v>
      </c>
      <c r="J13" s="15"/>
    </row>
    <row r="14" spans="4:10" ht="27.95" customHeight="1" thickBot="1" x14ac:dyDescent="0.3">
      <c r="D14" s="2" t="s">
        <v>5</v>
      </c>
      <c r="E14" s="16">
        <v>164</v>
      </c>
      <c r="F14" s="17">
        <v>114</v>
      </c>
      <c r="G14" s="55">
        <v>574323896</v>
      </c>
      <c r="H14" s="18">
        <v>189562990</v>
      </c>
      <c r="I14" s="5">
        <v>255102250</v>
      </c>
      <c r="J14" s="15"/>
    </row>
    <row r="15" spans="4:10" ht="27.95" customHeight="1" thickBot="1" x14ac:dyDescent="0.3">
      <c r="D15" s="2" t="s">
        <v>6</v>
      </c>
      <c r="E15" s="16">
        <v>44</v>
      </c>
      <c r="F15" s="17">
        <v>39</v>
      </c>
      <c r="G15" s="54">
        <v>19615424</v>
      </c>
      <c r="H15" s="19">
        <v>13089128</v>
      </c>
      <c r="I15" s="6">
        <v>78800</v>
      </c>
      <c r="J15" s="15"/>
    </row>
    <row r="16" spans="4:10" ht="27.95" customHeight="1" thickBot="1" x14ac:dyDescent="0.3">
      <c r="D16" s="2" t="s">
        <v>7</v>
      </c>
      <c r="E16" s="16">
        <v>15</v>
      </c>
      <c r="F16" s="17">
        <v>12</v>
      </c>
      <c r="G16" s="55">
        <v>1082085</v>
      </c>
      <c r="H16" s="19">
        <v>738405</v>
      </c>
      <c r="I16" s="6">
        <v>11660</v>
      </c>
      <c r="J16" s="15"/>
    </row>
    <row r="17" spans="4:10" ht="27.95" customHeight="1" thickBot="1" x14ac:dyDescent="0.3">
      <c r="D17" s="2" t="s">
        <v>8</v>
      </c>
      <c r="E17" s="16">
        <v>8</v>
      </c>
      <c r="F17" s="17">
        <v>7</v>
      </c>
      <c r="G17" s="54">
        <v>3240321</v>
      </c>
      <c r="H17" s="19">
        <v>2363340</v>
      </c>
      <c r="I17" s="6">
        <v>0</v>
      </c>
      <c r="J17" s="15"/>
    </row>
    <row r="18" spans="4:10" ht="27.95" customHeight="1" thickBot="1" x14ac:dyDescent="0.3">
      <c r="D18" s="2" t="s">
        <v>9</v>
      </c>
      <c r="E18" s="16">
        <v>21</v>
      </c>
      <c r="F18" s="17">
        <v>15</v>
      </c>
      <c r="G18" s="53">
        <v>60249902</v>
      </c>
      <c r="H18" s="19">
        <v>39053229</v>
      </c>
      <c r="I18" s="6">
        <v>1962673</v>
      </c>
      <c r="J18" s="15"/>
    </row>
    <row r="19" spans="4:10" ht="27.95" customHeight="1" thickBot="1" x14ac:dyDescent="0.3">
      <c r="D19" s="2" t="s">
        <v>10</v>
      </c>
      <c r="E19" s="16">
        <v>60</v>
      </c>
      <c r="F19" s="17">
        <v>55</v>
      </c>
      <c r="G19" s="55">
        <v>44090028</v>
      </c>
      <c r="H19" s="20">
        <v>32373512</v>
      </c>
      <c r="I19" s="6">
        <v>344140</v>
      </c>
      <c r="J19" s="15"/>
    </row>
    <row r="20" spans="4:10" ht="27.95" customHeight="1" thickBot="1" x14ac:dyDescent="0.3">
      <c r="D20" s="2" t="s">
        <v>11</v>
      </c>
      <c r="E20" s="16">
        <v>10</v>
      </c>
      <c r="F20" s="17">
        <v>9</v>
      </c>
      <c r="G20" s="54">
        <v>7811912</v>
      </c>
      <c r="H20" s="19">
        <v>1675994</v>
      </c>
      <c r="I20" s="6">
        <v>4358100</v>
      </c>
      <c r="J20" s="15"/>
    </row>
    <row r="21" spans="4:10" ht="27.95" customHeight="1" thickBot="1" x14ac:dyDescent="0.3">
      <c r="D21" s="2" t="s">
        <v>12</v>
      </c>
      <c r="E21" s="16">
        <v>1</v>
      </c>
      <c r="F21" s="17">
        <v>0</v>
      </c>
      <c r="G21" s="54">
        <v>0</v>
      </c>
      <c r="H21" s="19">
        <v>0</v>
      </c>
      <c r="I21" s="6">
        <v>0</v>
      </c>
      <c r="J21" s="15"/>
    </row>
    <row r="22" spans="4:10" ht="27.95" customHeight="1" thickBot="1" x14ac:dyDescent="0.3">
      <c r="D22" s="2" t="s">
        <v>13</v>
      </c>
      <c r="E22" s="16">
        <v>2</v>
      </c>
      <c r="F22" s="17">
        <v>2</v>
      </c>
      <c r="G22" s="54">
        <v>49684</v>
      </c>
      <c r="H22" s="19">
        <v>27325</v>
      </c>
      <c r="I22" s="6">
        <v>0</v>
      </c>
      <c r="J22" s="15"/>
    </row>
    <row r="23" spans="4:10" ht="27.95" customHeight="1" thickBot="1" x14ac:dyDescent="0.3">
      <c r="D23" s="2" t="s">
        <v>14</v>
      </c>
      <c r="E23" s="16">
        <v>1</v>
      </c>
      <c r="F23" s="17">
        <v>1</v>
      </c>
      <c r="G23" s="54">
        <v>23467</v>
      </c>
      <c r="H23" s="19">
        <v>14090</v>
      </c>
      <c r="I23" s="6">
        <v>0</v>
      </c>
      <c r="J23" s="15"/>
    </row>
    <row r="24" spans="4:10" ht="27.95" customHeight="1" thickBot="1" x14ac:dyDescent="0.3">
      <c r="D24" s="3" t="s">
        <v>15</v>
      </c>
      <c r="E24" s="21">
        <v>7</v>
      </c>
      <c r="F24" s="22">
        <v>7</v>
      </c>
      <c r="G24" s="56">
        <v>185972</v>
      </c>
      <c r="H24" s="23">
        <v>120600</v>
      </c>
      <c r="I24" s="7">
        <v>0</v>
      </c>
      <c r="J24" s="15"/>
    </row>
    <row r="25" spans="4:10" ht="31.5" customHeight="1" thickTop="1" thickBot="1" x14ac:dyDescent="0.3">
      <c r="D25" s="41" t="s">
        <v>16</v>
      </c>
      <c r="E25" s="42">
        <f t="shared" ref="E25:I25" si="0">SUM(E10:E24)</f>
        <v>1208</v>
      </c>
      <c r="F25" s="43">
        <f t="shared" si="0"/>
        <v>888</v>
      </c>
      <c r="G25" s="44">
        <f t="shared" si="0"/>
        <v>2424931036</v>
      </c>
      <c r="H25" s="45">
        <f t="shared" si="0"/>
        <v>1295402209</v>
      </c>
      <c r="I25" s="43">
        <f t="shared" si="0"/>
        <v>552319459</v>
      </c>
      <c r="J25" s="15"/>
    </row>
    <row r="26" spans="4:10" ht="15.75" thickTop="1" x14ac:dyDescent="0.25">
      <c r="E26" s="8"/>
      <c r="J26" s="24"/>
    </row>
    <row r="27" spans="4:10" ht="18" x14ac:dyDescent="0.25">
      <c r="D27" s="70" t="s">
        <v>26</v>
      </c>
      <c r="E27" s="71"/>
      <c r="F27" s="71"/>
      <c r="G27" s="71"/>
      <c r="H27" s="71"/>
      <c r="I27" s="71"/>
      <c r="J27" s="24"/>
    </row>
    <row r="28" spans="4:10" ht="16.5" thickBot="1" x14ac:dyDescent="0.3">
      <c r="D28" s="25"/>
      <c r="E28" s="26"/>
      <c r="F28" s="26"/>
      <c r="G28" s="26"/>
      <c r="H28" s="46"/>
      <c r="I28" s="46"/>
      <c r="J28" s="24"/>
    </row>
    <row r="29" spans="4:10" ht="33.75" customHeight="1" thickTop="1" thickBot="1" x14ac:dyDescent="0.3">
      <c r="D29" s="62" t="s">
        <v>27</v>
      </c>
      <c r="E29" s="64" t="s">
        <v>28</v>
      </c>
      <c r="F29" s="66" t="s">
        <v>20</v>
      </c>
      <c r="G29" s="57" t="s">
        <v>21</v>
      </c>
      <c r="H29" s="68" t="s">
        <v>22</v>
      </c>
      <c r="I29" s="69"/>
      <c r="J29" s="24"/>
    </row>
    <row r="30" spans="4:10" ht="30.75" thickBot="1" x14ac:dyDescent="0.3">
      <c r="D30" s="72"/>
      <c r="E30" s="73"/>
      <c r="F30" s="74"/>
      <c r="G30" s="58" t="s">
        <v>23</v>
      </c>
      <c r="H30" s="47" t="s">
        <v>24</v>
      </c>
      <c r="I30" s="48" t="s">
        <v>25</v>
      </c>
      <c r="J30" s="24"/>
    </row>
    <row r="31" spans="4:10" ht="27.95" customHeight="1" thickBot="1" x14ac:dyDescent="0.3">
      <c r="D31" s="27" t="s">
        <v>1</v>
      </c>
      <c r="E31" s="28">
        <f>E10+E11+E12+E13</f>
        <v>875</v>
      </c>
      <c r="F31" s="29">
        <f t="shared" ref="F31:I31" si="1">F10+F11+F12+F13</f>
        <v>627</v>
      </c>
      <c r="G31" s="30">
        <f t="shared" si="1"/>
        <v>1714258345</v>
      </c>
      <c r="H31" s="31">
        <f t="shared" si="1"/>
        <v>1016383596</v>
      </c>
      <c r="I31" s="32">
        <f t="shared" si="1"/>
        <v>290461836</v>
      </c>
      <c r="J31" s="15"/>
    </row>
    <row r="32" spans="4:10" ht="27.95" customHeight="1" thickBot="1" x14ac:dyDescent="0.3">
      <c r="D32" s="33" t="s">
        <v>29</v>
      </c>
      <c r="E32" s="34">
        <f t="shared" ref="E32:I32" si="2">E14</f>
        <v>164</v>
      </c>
      <c r="F32" s="35">
        <f t="shared" si="2"/>
        <v>114</v>
      </c>
      <c r="G32" s="36">
        <f t="shared" si="2"/>
        <v>574323896</v>
      </c>
      <c r="H32" s="37">
        <f t="shared" si="2"/>
        <v>189562990</v>
      </c>
      <c r="I32" s="38">
        <f t="shared" si="2"/>
        <v>255102250</v>
      </c>
      <c r="J32" s="15"/>
    </row>
    <row r="33" spans="4:6" ht="16.5" thickTop="1" x14ac:dyDescent="0.25">
      <c r="D33" s="39" t="s">
        <v>30</v>
      </c>
      <c r="F33" s="39"/>
    </row>
  </sheetData>
  <mergeCells count="12">
    <mergeCell ref="D27:I27"/>
    <mergeCell ref="D29:D30"/>
    <mergeCell ref="E29:E30"/>
    <mergeCell ref="F29:F30"/>
    <mergeCell ref="H29:I29"/>
    <mergeCell ref="D2:I2"/>
    <mergeCell ref="D4:H4"/>
    <mergeCell ref="D6:F6"/>
    <mergeCell ref="D8:D9"/>
    <mergeCell ref="E8:E9"/>
    <mergeCell ref="F8:F9"/>
    <mergeCell ref="H8:I8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KGS Y LTS VINO MOSTO</vt:lpstr>
    </vt:vector>
  </TitlesOfParts>
  <Company>EXO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De Marchi</dc:creator>
  <cp:lastModifiedBy>Juan De Marchi</cp:lastModifiedBy>
  <dcterms:created xsi:type="dcterms:W3CDTF">2018-06-29T16:20:33Z</dcterms:created>
  <dcterms:modified xsi:type="dcterms:W3CDTF">2019-07-02T17:04:24Z</dcterms:modified>
</cp:coreProperties>
</file>